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c\KIT3\"/>
    </mc:Choice>
  </mc:AlternateContent>
  <bookViews>
    <workbookView xWindow="-60" yWindow="-60" windowWidth="28920" windowHeight="15720" tabRatio="891"/>
  </bookViews>
  <sheets>
    <sheet name="入力" sheetId="10" r:id="rId1"/>
    <sheet name="宮崎市・東諸県郡・西都市" sheetId="64" r:id="rId2"/>
    <sheet name="児湯郡・日南市・南那珂郡・串間市・都城市" sheetId="65" r:id="rId3"/>
    <sheet name="北諸県郡・西諸県郡・えびの市・小林市" sheetId="66" r:id="rId4"/>
    <sheet name="延岡市・日向市" sheetId="67" r:id="rId5"/>
    <sheet name="東臼杵郡・西臼杵郡" sheetId="68" r:id="rId6"/>
    <sheet name="指示書き一覧" sheetId="69" state="hidden" r:id="rId7"/>
  </sheets>
  <definedNames>
    <definedName name="_xlnm.Print_Area" localSheetId="4">延岡市・日向市!$C$1:$AY$114</definedName>
    <definedName name="_xlnm.Print_Area" localSheetId="1">宮崎市・東諸県郡・西都市!$C$1:$AY$116</definedName>
    <definedName name="_xlnm.Print_Area" localSheetId="2">児湯郡・日南市・南那珂郡・串間市・都城市!$C$1:$AY$120</definedName>
    <definedName name="_xlnm.Print_Area" localSheetId="5">東臼杵郡・西臼杵郡!$C$1:$AY$114</definedName>
    <definedName name="_xlnm.Print_Area" localSheetId="3">北諸県郡・西諸県郡・えびの市・小林市!$C$1:$AY$118</definedName>
  </definedNames>
  <calcPr calcId="162913"/>
  <customWorkbookViews>
    <customWorkbookView name="PC-9800ﾕｰｻﾞ - 個人用ﾋﾞｭｰ" guid="{39199A22-9634-11D1-8932-00A0C93D19FD}" mergeInterval="0" personalView="1" maximized="1" windowWidth="1020" windowHeight="635" tabRatio="78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9" l="1"/>
  <c r="B145" i="69"/>
  <c r="D145" i="69" s="1"/>
  <c r="A145" i="69"/>
  <c r="C145" i="69" s="1"/>
  <c r="B144" i="69"/>
  <c r="D144" i="69" s="1"/>
  <c r="A144" i="69"/>
  <c r="C144" i="69" s="1"/>
  <c r="B143" i="69"/>
  <c r="D143" i="69" s="1"/>
  <c r="A143" i="69"/>
  <c r="C143" i="69" s="1"/>
  <c r="B142" i="69"/>
  <c r="D142" i="69" s="1"/>
  <c r="A142" i="69"/>
  <c r="C142" i="69" s="1"/>
  <c r="B141" i="69"/>
  <c r="D141" i="69" s="1"/>
  <c r="A141" i="69"/>
  <c r="C141" i="69" s="1"/>
  <c r="B140" i="69"/>
  <c r="D140" i="69" s="1"/>
  <c r="A140" i="69"/>
  <c r="C140" i="69" s="1"/>
  <c r="B139" i="69"/>
  <c r="D139" i="69" s="1"/>
  <c r="A139" i="69"/>
  <c r="C139" i="69" s="1"/>
  <c r="B138" i="69"/>
  <c r="D138" i="69" s="1"/>
  <c r="A138" i="69"/>
  <c r="C138" i="69" s="1"/>
  <c r="B137" i="69"/>
  <c r="D137" i="69" s="1"/>
  <c r="A137" i="69"/>
  <c r="C137" i="69" s="1"/>
  <c r="B136" i="69"/>
  <c r="D136" i="69" s="1"/>
  <c r="A136" i="69"/>
  <c r="C136" i="69" s="1"/>
  <c r="B135" i="69"/>
  <c r="D135" i="69" s="1"/>
  <c r="A135" i="69"/>
  <c r="C135" i="69" s="1"/>
  <c r="B134" i="69"/>
  <c r="D134" i="69" s="1"/>
  <c r="A134" i="69"/>
  <c r="C134" i="69" s="1"/>
  <c r="B133" i="69"/>
  <c r="D133" i="69" s="1"/>
  <c r="A133" i="69"/>
  <c r="C133" i="69" s="1"/>
  <c r="B132" i="69"/>
  <c r="D132" i="69" s="1"/>
  <c r="A132" i="69"/>
  <c r="C132" i="69" s="1"/>
  <c r="B131" i="69"/>
  <c r="D131" i="69" s="1"/>
  <c r="A131" i="69"/>
  <c r="C131" i="69" s="1"/>
  <c r="B130" i="69"/>
  <c r="D130" i="69" s="1"/>
  <c r="A130" i="69"/>
  <c r="C130" i="69" s="1"/>
  <c r="B129" i="69"/>
  <c r="D129" i="69" s="1"/>
  <c r="A129" i="69"/>
  <c r="C129" i="69" s="1"/>
  <c r="B128" i="69"/>
  <c r="D128" i="69" s="1"/>
  <c r="A128" i="69"/>
  <c r="C128" i="69" s="1"/>
  <c r="B127" i="69"/>
  <c r="D127" i="69" s="1"/>
  <c r="A127" i="69"/>
  <c r="C127" i="69" s="1"/>
  <c r="B126" i="69"/>
  <c r="D126" i="69" s="1"/>
  <c r="A126" i="69"/>
  <c r="C126" i="69" s="1"/>
  <c r="B125" i="69"/>
  <c r="D125" i="69" s="1"/>
  <c r="A125" i="69"/>
  <c r="C125" i="69" s="1"/>
  <c r="B124" i="69"/>
  <c r="D124" i="69" s="1"/>
  <c r="A124" i="69"/>
  <c r="C124" i="69" s="1"/>
  <c r="B123" i="69"/>
  <c r="D123" i="69" s="1"/>
  <c r="A123" i="69"/>
  <c r="C123" i="69" s="1"/>
  <c r="B122" i="69"/>
  <c r="D122" i="69" s="1"/>
  <c r="A122" i="69"/>
  <c r="C122" i="69" s="1"/>
  <c r="B121" i="69"/>
  <c r="D121" i="69" s="1"/>
  <c r="A121" i="69"/>
  <c r="C121" i="69" s="1"/>
  <c r="B120" i="69"/>
  <c r="D120" i="69" s="1"/>
  <c r="A120" i="69"/>
  <c r="C120" i="69" s="1"/>
  <c r="B119" i="69"/>
  <c r="D119" i="69" s="1"/>
  <c r="A119" i="69"/>
  <c r="C119" i="69" s="1"/>
  <c r="B118" i="69"/>
  <c r="D118" i="69" s="1"/>
  <c r="A118" i="69"/>
  <c r="C118" i="69" s="1"/>
  <c r="B117" i="69"/>
  <c r="D117" i="69" s="1"/>
  <c r="A117" i="69"/>
  <c r="C117" i="69" s="1"/>
  <c r="B116" i="69"/>
  <c r="D116" i="69" s="1"/>
  <c r="A116" i="69"/>
  <c r="C116" i="69" s="1"/>
  <c r="B115" i="69"/>
  <c r="D115" i="69" s="1"/>
  <c r="A115" i="69"/>
  <c r="C115" i="69" s="1"/>
  <c r="B114" i="69"/>
  <c r="D114" i="69" s="1"/>
  <c r="A114" i="69"/>
  <c r="C114" i="69" s="1"/>
  <c r="B113" i="69"/>
  <c r="D113" i="69" s="1"/>
  <c r="A113" i="69"/>
  <c r="C113" i="69" s="1"/>
  <c r="B112" i="69"/>
  <c r="D112" i="69" s="1"/>
  <c r="A112" i="69"/>
  <c r="C112" i="69" s="1"/>
  <c r="B111" i="69"/>
  <c r="D111" i="69" s="1"/>
  <c r="A111" i="69"/>
  <c r="C111" i="69" s="1"/>
  <c r="B110" i="69"/>
  <c r="D110" i="69" s="1"/>
  <c r="A110" i="69"/>
  <c r="C110" i="69" s="1"/>
  <c r="B109" i="69"/>
  <c r="D109" i="69" s="1"/>
  <c r="A109" i="69"/>
  <c r="C109" i="69" s="1"/>
  <c r="B108" i="69"/>
  <c r="D108" i="69" s="1"/>
  <c r="A108" i="69"/>
  <c r="C108" i="69" s="1"/>
  <c r="B107" i="69"/>
  <c r="D107" i="69" s="1"/>
  <c r="A107" i="69"/>
  <c r="C107" i="69" s="1"/>
  <c r="B106" i="69"/>
  <c r="D106" i="69" s="1"/>
  <c r="A106" i="69"/>
  <c r="C106" i="69" s="1"/>
  <c r="B105" i="69"/>
  <c r="D105" i="69" s="1"/>
  <c r="A105" i="69"/>
  <c r="C105" i="69" s="1"/>
  <c r="B104" i="69"/>
  <c r="D104" i="69" s="1"/>
  <c r="A104" i="69"/>
  <c r="C104" i="69" s="1"/>
  <c r="B103" i="69"/>
  <c r="D103" i="69" s="1"/>
  <c r="A103" i="69"/>
  <c r="C103" i="69" s="1"/>
  <c r="B102" i="69"/>
  <c r="D102" i="69" s="1"/>
  <c r="A102" i="69"/>
  <c r="C102" i="69" s="1"/>
  <c r="B101" i="69"/>
  <c r="D101" i="69" s="1"/>
  <c r="A101" i="69"/>
  <c r="C101" i="69" s="1"/>
  <c r="B100" i="69"/>
  <c r="D100" i="69" s="1"/>
  <c r="A100" i="69"/>
  <c r="C100" i="69" s="1"/>
  <c r="B99" i="69"/>
  <c r="D99" i="69" s="1"/>
  <c r="A99" i="69"/>
  <c r="C99" i="69" s="1"/>
  <c r="B98" i="69"/>
  <c r="D98" i="69" s="1"/>
  <c r="A98" i="69"/>
  <c r="C98" i="69" s="1"/>
  <c r="B97" i="69"/>
  <c r="D97" i="69" s="1"/>
  <c r="A97" i="69"/>
  <c r="C97" i="69" s="1"/>
  <c r="B96" i="69"/>
  <c r="D96" i="69" s="1"/>
  <c r="A96" i="69"/>
  <c r="C96" i="69" s="1"/>
  <c r="B95" i="69"/>
  <c r="D95" i="69" s="1"/>
  <c r="A95" i="69"/>
  <c r="C95" i="69" s="1"/>
  <c r="B94" i="69"/>
  <c r="D94" i="69" s="1"/>
  <c r="A94" i="69"/>
  <c r="C94" i="69" s="1"/>
  <c r="B93" i="69"/>
  <c r="D93" i="69" s="1"/>
  <c r="A93" i="69"/>
  <c r="C93" i="69" s="1"/>
  <c r="B92" i="69"/>
  <c r="D92" i="69" s="1"/>
  <c r="A92" i="69"/>
  <c r="C92" i="69" s="1"/>
  <c r="B91" i="69"/>
  <c r="D91" i="69" s="1"/>
  <c r="A91" i="69"/>
  <c r="C91" i="69" s="1"/>
  <c r="B90" i="69"/>
  <c r="D90" i="69" s="1"/>
  <c r="A90" i="69"/>
  <c r="C90" i="69" s="1"/>
  <c r="B89" i="69"/>
  <c r="D89" i="69" s="1"/>
  <c r="A89" i="69"/>
  <c r="C89" i="69" s="1"/>
  <c r="B88" i="69"/>
  <c r="D88" i="69" s="1"/>
  <c r="A88" i="69"/>
  <c r="C88" i="69" s="1"/>
  <c r="B87" i="69"/>
  <c r="D87" i="69" s="1"/>
  <c r="A87" i="69"/>
  <c r="C87" i="69" s="1"/>
  <c r="B86" i="69"/>
  <c r="D86" i="69" s="1"/>
  <c r="A86" i="69"/>
  <c r="C86" i="69" s="1"/>
  <c r="B85" i="69"/>
  <c r="D85" i="69" s="1"/>
  <c r="A85" i="69"/>
  <c r="C85" i="69" s="1"/>
  <c r="B84" i="69"/>
  <c r="D84" i="69" s="1"/>
  <c r="A84" i="69"/>
  <c r="C84" i="69" s="1"/>
  <c r="B83" i="69"/>
  <c r="D83" i="69" s="1"/>
  <c r="A83" i="69"/>
  <c r="C83" i="69" s="1"/>
  <c r="B82" i="69"/>
  <c r="D82" i="69" s="1"/>
  <c r="A82" i="69"/>
  <c r="C82" i="69" s="1"/>
  <c r="B81" i="69"/>
  <c r="D81" i="69" s="1"/>
  <c r="A81" i="69"/>
  <c r="C81" i="69" s="1"/>
  <c r="B80" i="69"/>
  <c r="D80" i="69" s="1"/>
  <c r="A80" i="69"/>
  <c r="C80" i="69" s="1"/>
  <c r="B79" i="69"/>
  <c r="D79" i="69" s="1"/>
  <c r="A79" i="69"/>
  <c r="C79" i="69" s="1"/>
  <c r="B78" i="69"/>
  <c r="D78" i="69" s="1"/>
  <c r="A78" i="69"/>
  <c r="C78" i="69" s="1"/>
  <c r="B77" i="69"/>
  <c r="D77" i="69" s="1"/>
  <c r="A77" i="69"/>
  <c r="C77" i="69" s="1"/>
  <c r="B76" i="69"/>
  <c r="D76" i="69" s="1"/>
  <c r="A76" i="69"/>
  <c r="C76" i="69" s="1"/>
  <c r="B75" i="69"/>
  <c r="D75" i="69" s="1"/>
  <c r="A75" i="69"/>
  <c r="C75" i="69" s="1"/>
  <c r="B74" i="69"/>
  <c r="D74" i="69" s="1"/>
  <c r="A74" i="69"/>
  <c r="C74" i="69" s="1"/>
  <c r="B73" i="69"/>
  <c r="D73" i="69" s="1"/>
  <c r="A73" i="69"/>
  <c r="C73" i="69" s="1"/>
  <c r="B72" i="69"/>
  <c r="D72" i="69" s="1"/>
  <c r="A72" i="69"/>
  <c r="C72" i="69" s="1"/>
  <c r="B71" i="69"/>
  <c r="D71" i="69" s="1"/>
  <c r="A71" i="69"/>
  <c r="C71" i="69" s="1"/>
  <c r="B70" i="69"/>
  <c r="D70" i="69" s="1"/>
  <c r="A70" i="69"/>
  <c r="C70" i="69" s="1"/>
  <c r="B69" i="69"/>
  <c r="D69" i="69" s="1"/>
  <c r="A69" i="69"/>
  <c r="B68" i="69"/>
  <c r="D68" i="69" s="1"/>
  <c r="A68" i="69"/>
  <c r="C68" i="69" s="1"/>
  <c r="B67" i="69"/>
  <c r="D67" i="69" s="1"/>
  <c r="A67" i="69"/>
  <c r="C67" i="69" s="1"/>
  <c r="B66" i="69"/>
  <c r="D66" i="69" s="1"/>
  <c r="A66" i="69"/>
  <c r="C66" i="69" s="1"/>
  <c r="B65" i="69"/>
  <c r="D65" i="69" s="1"/>
  <c r="A65" i="69"/>
  <c r="C65" i="69" s="1"/>
  <c r="B64" i="69"/>
  <c r="D64" i="69" s="1"/>
  <c r="A64" i="69"/>
  <c r="C64" i="69" s="1"/>
  <c r="B63" i="69"/>
  <c r="D63" i="69" s="1"/>
  <c r="A63" i="69"/>
  <c r="C63" i="69" s="1"/>
  <c r="B62" i="69"/>
  <c r="D62" i="69" s="1"/>
  <c r="A62" i="69"/>
  <c r="C62" i="69" s="1"/>
  <c r="B61" i="69"/>
  <c r="D61" i="69" s="1"/>
  <c r="A61" i="69"/>
  <c r="C61" i="69" s="1"/>
  <c r="B60" i="69"/>
  <c r="D60" i="69" s="1"/>
  <c r="A60" i="69"/>
  <c r="C60" i="69" s="1"/>
  <c r="B59" i="69"/>
  <c r="D59" i="69" s="1"/>
  <c r="A59" i="69"/>
  <c r="C59" i="69" s="1"/>
  <c r="B58" i="69"/>
  <c r="D58" i="69" s="1"/>
  <c r="A58" i="69"/>
  <c r="C58" i="69" s="1"/>
  <c r="B57" i="69"/>
  <c r="D57" i="69" s="1"/>
  <c r="A57" i="69"/>
  <c r="C57" i="69" s="1"/>
  <c r="B56" i="69"/>
  <c r="D56" i="69" s="1"/>
  <c r="A56" i="69"/>
  <c r="C56" i="69" s="1"/>
  <c r="B55" i="69"/>
  <c r="D55" i="69" s="1"/>
  <c r="A55" i="69"/>
  <c r="C55" i="69" s="1"/>
  <c r="B54" i="69"/>
  <c r="D54" i="69" s="1"/>
  <c r="A54" i="69"/>
  <c r="C54" i="69" s="1"/>
  <c r="B53" i="69"/>
  <c r="D53" i="69" s="1"/>
  <c r="A53" i="69"/>
  <c r="C53" i="69" s="1"/>
  <c r="B52" i="69"/>
  <c r="D52" i="69" s="1"/>
  <c r="A52" i="69"/>
  <c r="C52" i="69" s="1"/>
  <c r="B51" i="69"/>
  <c r="D51" i="69" s="1"/>
  <c r="A51" i="69"/>
  <c r="C51" i="69" s="1"/>
  <c r="B50" i="69"/>
  <c r="D50" i="69" s="1"/>
  <c r="A50" i="69"/>
  <c r="C50" i="69" s="1"/>
  <c r="B49" i="69"/>
  <c r="D49" i="69" s="1"/>
  <c r="A49" i="69"/>
  <c r="C49" i="69" s="1"/>
  <c r="B48" i="69"/>
  <c r="D48" i="69" s="1"/>
  <c r="A48" i="69"/>
  <c r="C48" i="69" s="1"/>
  <c r="B47" i="69"/>
  <c r="D47" i="69" s="1"/>
  <c r="A47" i="69"/>
  <c r="C47" i="69" s="1"/>
  <c r="B46" i="69"/>
  <c r="D46" i="69" s="1"/>
  <c r="A46" i="69"/>
  <c r="C46" i="69" s="1"/>
  <c r="B45" i="69"/>
  <c r="D45" i="69" s="1"/>
  <c r="A45" i="69"/>
  <c r="C45" i="69" s="1"/>
  <c r="B44" i="69"/>
  <c r="D44" i="69" s="1"/>
  <c r="A44" i="69"/>
  <c r="C44" i="69" s="1"/>
  <c r="B43" i="69"/>
  <c r="D43" i="69" s="1"/>
  <c r="A43" i="69"/>
  <c r="C43" i="69" s="1"/>
  <c r="B42" i="69"/>
  <c r="D42" i="69" s="1"/>
  <c r="A42" i="69"/>
  <c r="C42" i="69" s="1"/>
  <c r="B41" i="69"/>
  <c r="D41" i="69" s="1"/>
  <c r="A41" i="69"/>
  <c r="C41" i="69" s="1"/>
  <c r="B40" i="69"/>
  <c r="D40" i="69" s="1"/>
  <c r="A40" i="69"/>
  <c r="C40" i="69" s="1"/>
  <c r="B39" i="69"/>
  <c r="D39" i="69" s="1"/>
  <c r="A39" i="69"/>
  <c r="C39" i="69" s="1"/>
  <c r="B38" i="69"/>
  <c r="D38" i="69" s="1"/>
  <c r="A38" i="69"/>
  <c r="C38" i="69" s="1"/>
  <c r="B37" i="69"/>
  <c r="D37" i="69" s="1"/>
  <c r="A37" i="69"/>
  <c r="C37" i="69" s="1"/>
  <c r="B36" i="69"/>
  <c r="D36" i="69" s="1"/>
  <c r="A36" i="69"/>
  <c r="C36" i="69" s="1"/>
  <c r="B35" i="69"/>
  <c r="D35" i="69" s="1"/>
  <c r="A35" i="69"/>
  <c r="C35" i="69" s="1"/>
  <c r="B34" i="69"/>
  <c r="D34" i="69" s="1"/>
  <c r="A34" i="69"/>
  <c r="C34" i="69" s="1"/>
  <c r="B33" i="69"/>
  <c r="D33" i="69" s="1"/>
  <c r="A33" i="69"/>
  <c r="C33" i="69" s="1"/>
  <c r="B32" i="69"/>
  <c r="D32" i="69" s="1"/>
  <c r="A32" i="69"/>
  <c r="C32" i="69" s="1"/>
  <c r="B31" i="69"/>
  <c r="D31" i="69" s="1"/>
  <c r="A31" i="69"/>
  <c r="C31" i="69" s="1"/>
  <c r="B30" i="69"/>
  <c r="D30" i="69" s="1"/>
  <c r="A30" i="69"/>
  <c r="C30" i="69" s="1"/>
  <c r="B29" i="69"/>
  <c r="D29" i="69" s="1"/>
  <c r="A29" i="69"/>
  <c r="C29" i="69" s="1"/>
  <c r="B28" i="69"/>
  <c r="D28" i="69" s="1"/>
  <c r="A28" i="69"/>
  <c r="C28" i="69" s="1"/>
  <c r="B27" i="69"/>
  <c r="D27" i="69" s="1"/>
  <c r="A27" i="69"/>
  <c r="C27" i="69" s="1"/>
  <c r="B26" i="69"/>
  <c r="D26" i="69" s="1"/>
  <c r="A26" i="69"/>
  <c r="C26" i="69" s="1"/>
  <c r="B25" i="69"/>
  <c r="D25" i="69" s="1"/>
  <c r="A25" i="69"/>
  <c r="C25" i="69" s="1"/>
  <c r="B24" i="69"/>
  <c r="D24" i="69" s="1"/>
  <c r="A24" i="69"/>
  <c r="C24" i="69" s="1"/>
  <c r="B23" i="69"/>
  <c r="D23" i="69" s="1"/>
  <c r="A23" i="69"/>
  <c r="C23" i="69" s="1"/>
  <c r="B22" i="69"/>
  <c r="D22" i="69" s="1"/>
  <c r="A22" i="69"/>
  <c r="C22" i="69" s="1"/>
  <c r="B21" i="69"/>
  <c r="D21" i="69" s="1"/>
  <c r="A21" i="69"/>
  <c r="C21" i="69" s="1"/>
  <c r="B20" i="69"/>
  <c r="D20" i="69" s="1"/>
  <c r="A20" i="69"/>
  <c r="C20" i="69" s="1"/>
  <c r="B19" i="69"/>
  <c r="D19" i="69" s="1"/>
  <c r="A19" i="69"/>
  <c r="C19" i="69" s="1"/>
  <c r="B18" i="69"/>
  <c r="D18" i="69" s="1"/>
  <c r="A18" i="69"/>
  <c r="C18" i="69" s="1"/>
  <c r="B17" i="69"/>
  <c r="D17" i="69" s="1"/>
  <c r="A17" i="69"/>
  <c r="C17" i="69" s="1"/>
  <c r="B16" i="69"/>
  <c r="D16" i="69" s="1"/>
  <c r="A16" i="69"/>
  <c r="C16" i="69" s="1"/>
  <c r="B15" i="69"/>
  <c r="D15" i="69" s="1"/>
  <c r="A15" i="69"/>
  <c r="C15" i="69" s="1"/>
  <c r="B14" i="69"/>
  <c r="D14" i="69" s="1"/>
  <c r="A14" i="69"/>
  <c r="C14" i="69" s="1"/>
  <c r="B13" i="69"/>
  <c r="D13" i="69" s="1"/>
  <c r="A13" i="69"/>
  <c r="C13" i="69" s="1"/>
  <c r="B12" i="69"/>
  <c r="D12" i="69" s="1"/>
  <c r="A12" i="69"/>
  <c r="C12" i="69" s="1"/>
  <c r="B11" i="69"/>
  <c r="D11" i="69" s="1"/>
  <c r="A11" i="69"/>
  <c r="C11" i="69" s="1"/>
  <c r="B10" i="69"/>
  <c r="D10" i="69" s="1"/>
  <c r="A10" i="69"/>
  <c r="C10" i="69" s="1"/>
  <c r="B9" i="69"/>
  <c r="D9" i="69" s="1"/>
  <c r="A9" i="69"/>
  <c r="C9" i="69" s="1"/>
  <c r="B8" i="69"/>
  <c r="D8" i="69" s="1"/>
  <c r="A8" i="69"/>
  <c r="C8" i="69" s="1"/>
  <c r="B7" i="69"/>
  <c r="D7" i="69" s="1"/>
  <c r="A7" i="69"/>
  <c r="C7" i="69" s="1"/>
  <c r="B6" i="69"/>
  <c r="D6" i="69" s="1"/>
  <c r="A6" i="69"/>
  <c r="C6" i="69" s="1"/>
  <c r="B5" i="69"/>
  <c r="D5" i="69" s="1"/>
  <c r="A5" i="69"/>
  <c r="C5" i="69" s="1"/>
  <c r="B4" i="69"/>
  <c r="D4" i="69" s="1"/>
  <c r="A4" i="69"/>
  <c r="C4" i="69" s="1"/>
  <c r="B3" i="69"/>
  <c r="D3" i="69" s="1"/>
  <c r="A3" i="69"/>
  <c r="C3" i="69" s="1"/>
  <c r="B2" i="69"/>
  <c r="D2" i="69" s="1"/>
  <c r="A2" i="69"/>
  <c r="C2" i="69" s="1"/>
  <c r="AQ105" i="64" l="1"/>
  <c r="AQ104" i="64"/>
  <c r="AQ103" i="64"/>
  <c r="AQ102" i="64"/>
  <c r="AQ101" i="64"/>
  <c r="AQ100" i="64"/>
  <c r="AQ99" i="64"/>
  <c r="AQ98" i="64"/>
  <c r="AQ97" i="64"/>
  <c r="AQ96" i="64"/>
  <c r="AQ95" i="64"/>
  <c r="AQ94" i="64"/>
  <c r="AQ93" i="64"/>
  <c r="AI105" i="64"/>
  <c r="AI104" i="64"/>
  <c r="AI103" i="64"/>
  <c r="AI102" i="64"/>
  <c r="AI101" i="64"/>
  <c r="AI100" i="64"/>
  <c r="AI99" i="64"/>
  <c r="AI98" i="64"/>
  <c r="AI97" i="64"/>
  <c r="AI96" i="64"/>
  <c r="AI95" i="64"/>
  <c r="AI94" i="64"/>
  <c r="AI93" i="64"/>
  <c r="AA105" i="64"/>
  <c r="AA104" i="64"/>
  <c r="AA103" i="64"/>
  <c r="AA102" i="64"/>
  <c r="AA101" i="64"/>
  <c r="AA100" i="64"/>
  <c r="AA99" i="64"/>
  <c r="AA98" i="64"/>
  <c r="AA97" i="64"/>
  <c r="AA96" i="64"/>
  <c r="AA95" i="64"/>
  <c r="AA94" i="64"/>
  <c r="AA93" i="64"/>
  <c r="S105" i="64"/>
  <c r="S104" i="64"/>
  <c r="S103" i="64"/>
  <c r="S102" i="64"/>
  <c r="S101" i="64"/>
  <c r="S100" i="64"/>
  <c r="S99" i="64"/>
  <c r="S98" i="64"/>
  <c r="S97" i="64"/>
  <c r="S96" i="64"/>
  <c r="S95" i="64"/>
  <c r="S94" i="64"/>
  <c r="S93" i="64"/>
  <c r="K105" i="64"/>
  <c r="K104" i="64"/>
  <c r="K103" i="64"/>
  <c r="K102" i="64"/>
  <c r="K101" i="64"/>
  <c r="K100" i="64"/>
  <c r="K99" i="64"/>
  <c r="K98" i="64"/>
  <c r="K97" i="64"/>
  <c r="K96" i="64"/>
  <c r="K95" i="64"/>
  <c r="K94" i="64"/>
  <c r="K93" i="64"/>
  <c r="C105" i="64"/>
  <c r="C104" i="64"/>
  <c r="C103" i="64"/>
  <c r="C102" i="64"/>
  <c r="C101" i="64"/>
  <c r="C100" i="64"/>
  <c r="C99" i="64"/>
  <c r="C98" i="64"/>
  <c r="C97" i="64"/>
  <c r="C96" i="64"/>
  <c r="C95" i="64"/>
  <c r="C94" i="64"/>
  <c r="C93" i="64"/>
  <c r="AQ103" i="68"/>
  <c r="AQ102" i="68"/>
  <c r="AQ101" i="68"/>
  <c r="AQ100" i="68"/>
  <c r="AQ99" i="68"/>
  <c r="AQ98" i="68"/>
  <c r="AQ97" i="68"/>
  <c r="AQ96" i="68"/>
  <c r="AQ95" i="68"/>
  <c r="AQ94" i="68"/>
  <c r="AQ93" i="68"/>
  <c r="AQ92" i="68"/>
  <c r="AQ91" i="68"/>
  <c r="AQ90" i="68"/>
  <c r="AQ89" i="68"/>
  <c r="AQ88" i="68"/>
  <c r="AQ87" i="68"/>
  <c r="AQ86" i="68"/>
  <c r="AQ85" i="68"/>
  <c r="AQ84" i="68"/>
  <c r="AQ83" i="68"/>
  <c r="AQ82" i="68"/>
  <c r="AQ81" i="68"/>
  <c r="AQ80" i="68"/>
  <c r="AQ79" i="68"/>
  <c r="AQ78" i="68"/>
  <c r="AQ77" i="68"/>
  <c r="AQ76" i="68"/>
  <c r="AQ75" i="68"/>
  <c r="AQ74" i="68"/>
  <c r="AQ73" i="68"/>
  <c r="AQ72" i="68"/>
  <c r="AQ71" i="68"/>
  <c r="AQ70" i="68"/>
  <c r="AQ69" i="68"/>
  <c r="AQ68" i="68"/>
  <c r="AQ67" i="68"/>
  <c r="AQ66" i="68"/>
  <c r="AQ65" i="68"/>
  <c r="AQ64" i="68"/>
  <c r="AQ63" i="68"/>
  <c r="AQ62" i="68"/>
  <c r="AI103" i="68"/>
  <c r="AI102" i="68"/>
  <c r="AI101" i="68"/>
  <c r="AI100" i="68"/>
  <c r="AI99" i="68"/>
  <c r="AI98" i="68"/>
  <c r="AI97" i="68"/>
  <c r="AI96" i="68"/>
  <c r="AI95" i="68"/>
  <c r="AI94" i="68"/>
  <c r="AI93" i="68"/>
  <c r="AI92" i="68"/>
  <c r="AI91" i="68"/>
  <c r="AI90" i="68"/>
  <c r="AI89" i="68"/>
  <c r="AI88" i="68"/>
  <c r="AI87" i="68"/>
  <c r="AI86" i="68"/>
  <c r="AI85" i="68"/>
  <c r="AI84" i="68"/>
  <c r="AI83" i="68"/>
  <c r="AI82" i="68"/>
  <c r="AI81" i="68"/>
  <c r="AI80" i="68"/>
  <c r="AI79" i="68"/>
  <c r="AI78" i="68"/>
  <c r="AI77" i="68"/>
  <c r="AI76" i="68"/>
  <c r="AI75" i="68"/>
  <c r="AI74" i="68"/>
  <c r="AI73" i="68"/>
  <c r="AI72" i="68"/>
  <c r="AI71" i="68"/>
  <c r="AI70" i="68"/>
  <c r="AI69" i="68"/>
  <c r="AI68" i="68"/>
  <c r="AI67" i="68"/>
  <c r="AI66" i="68"/>
  <c r="AI65" i="68"/>
  <c r="AI64" i="68"/>
  <c r="AI63" i="68"/>
  <c r="AI62" i="68"/>
  <c r="AA103" i="68"/>
  <c r="AA102" i="68"/>
  <c r="AA101" i="68"/>
  <c r="AA100" i="68"/>
  <c r="AA99" i="68"/>
  <c r="AA98" i="68"/>
  <c r="AA97" i="68"/>
  <c r="AA96" i="68"/>
  <c r="AA95" i="68"/>
  <c r="AA94" i="68"/>
  <c r="AA93" i="68"/>
  <c r="AA92" i="68"/>
  <c r="AA91" i="68"/>
  <c r="AA90" i="68"/>
  <c r="AA89" i="68"/>
  <c r="AA88" i="68"/>
  <c r="AA87" i="68"/>
  <c r="AA86" i="68"/>
  <c r="AA85" i="68"/>
  <c r="AA84" i="68"/>
  <c r="AA83" i="68"/>
  <c r="AA82" i="68"/>
  <c r="AA81" i="68"/>
  <c r="AA80" i="68"/>
  <c r="AA79" i="68"/>
  <c r="AA78" i="68"/>
  <c r="AA77" i="68"/>
  <c r="AA76" i="68"/>
  <c r="AA75" i="68"/>
  <c r="AA74" i="68"/>
  <c r="AA73" i="68"/>
  <c r="AA72" i="68"/>
  <c r="AA71" i="68"/>
  <c r="AA70" i="68"/>
  <c r="AA69" i="68"/>
  <c r="AA68" i="68"/>
  <c r="AA67" i="68"/>
  <c r="AA66" i="68"/>
  <c r="AA65" i="68"/>
  <c r="AA64" i="68"/>
  <c r="AA63" i="68"/>
  <c r="AA62" i="68"/>
  <c r="S103" i="68"/>
  <c r="S102" i="68"/>
  <c r="S101" i="68"/>
  <c r="S100" i="68"/>
  <c r="S99" i="68"/>
  <c r="S98" i="68"/>
  <c r="S97" i="68"/>
  <c r="S96" i="68"/>
  <c r="S95" i="68"/>
  <c r="S94" i="68"/>
  <c r="S93" i="68"/>
  <c r="S92" i="68"/>
  <c r="S91" i="68"/>
  <c r="S90" i="68"/>
  <c r="S89" i="68"/>
  <c r="S88" i="68"/>
  <c r="S87" i="68"/>
  <c r="S86" i="68"/>
  <c r="S85" i="68"/>
  <c r="S84" i="68"/>
  <c r="S83" i="68"/>
  <c r="S82" i="68"/>
  <c r="S81" i="68"/>
  <c r="S80" i="68"/>
  <c r="S79" i="68"/>
  <c r="S78" i="68"/>
  <c r="S77" i="68"/>
  <c r="S76" i="68"/>
  <c r="S75" i="68"/>
  <c r="S74" i="68"/>
  <c r="S73" i="68"/>
  <c r="S72" i="68"/>
  <c r="S71" i="68"/>
  <c r="S70" i="68"/>
  <c r="S69" i="68"/>
  <c r="S68" i="68"/>
  <c r="S67" i="68"/>
  <c r="S66" i="68"/>
  <c r="S65" i="68"/>
  <c r="S64" i="68"/>
  <c r="S63" i="68"/>
  <c r="S62" i="68"/>
  <c r="K103" i="68"/>
  <c r="K102" i="68"/>
  <c r="K101" i="68"/>
  <c r="K100" i="68"/>
  <c r="K99" i="68"/>
  <c r="K98" i="68"/>
  <c r="K97" i="68"/>
  <c r="K96" i="68"/>
  <c r="K95" i="68"/>
  <c r="K94" i="68"/>
  <c r="K93" i="68"/>
  <c r="K92" i="68"/>
  <c r="K91" i="68"/>
  <c r="K90" i="68"/>
  <c r="K89" i="68"/>
  <c r="K88" i="68"/>
  <c r="K87" i="68"/>
  <c r="K86" i="68"/>
  <c r="K85" i="68"/>
  <c r="K84" i="68"/>
  <c r="K83" i="68"/>
  <c r="K82" i="68"/>
  <c r="K81" i="68"/>
  <c r="K80" i="68"/>
  <c r="K79" i="68"/>
  <c r="K78" i="68"/>
  <c r="K77" i="68"/>
  <c r="K76" i="68"/>
  <c r="K75" i="68"/>
  <c r="K74" i="68"/>
  <c r="K73" i="68"/>
  <c r="K72" i="68"/>
  <c r="K71" i="68"/>
  <c r="K70" i="68"/>
  <c r="K69" i="68"/>
  <c r="K68" i="68"/>
  <c r="K67" i="68"/>
  <c r="K66" i="68"/>
  <c r="K65" i="68"/>
  <c r="K64" i="68"/>
  <c r="K63" i="68"/>
  <c r="K62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AQ54" i="68"/>
  <c r="AQ53" i="68"/>
  <c r="AQ52" i="68"/>
  <c r="AQ51" i="68"/>
  <c r="AQ50" i="68"/>
  <c r="AQ49" i="68"/>
  <c r="AQ48" i="68"/>
  <c r="AQ47" i="68"/>
  <c r="AQ46" i="68"/>
  <c r="AQ45" i="68"/>
  <c r="AQ44" i="68"/>
  <c r="AQ43" i="68"/>
  <c r="AQ42" i="68"/>
  <c r="AQ41" i="68"/>
  <c r="AQ40" i="68"/>
  <c r="AQ39" i="68"/>
  <c r="AQ38" i="68"/>
  <c r="AQ37" i="68"/>
  <c r="AQ36" i="68"/>
  <c r="AQ35" i="68"/>
  <c r="AQ34" i="68"/>
  <c r="AQ33" i="68"/>
  <c r="AQ32" i="68"/>
  <c r="AQ31" i="68"/>
  <c r="AQ30" i="68"/>
  <c r="AQ29" i="68"/>
  <c r="AQ28" i="68"/>
  <c r="AQ27" i="68"/>
  <c r="AQ26" i="68"/>
  <c r="AQ25" i="68"/>
  <c r="AQ24" i="68"/>
  <c r="AQ23" i="68"/>
  <c r="AQ22" i="68"/>
  <c r="AQ21" i="68"/>
  <c r="AQ20" i="68"/>
  <c r="AQ19" i="68"/>
  <c r="AQ18" i="68"/>
  <c r="AQ17" i="68"/>
  <c r="AQ16" i="68"/>
  <c r="AQ15" i="68"/>
  <c r="AQ14" i="68"/>
  <c r="AQ13" i="68"/>
  <c r="AQ12" i="68"/>
  <c r="AQ11" i="68"/>
  <c r="AQ10" i="68"/>
  <c r="AQ9" i="68"/>
  <c r="AI54" i="68"/>
  <c r="AI53" i="68"/>
  <c r="AI52" i="68"/>
  <c r="AI51" i="68"/>
  <c r="AI50" i="68"/>
  <c r="AI49" i="68"/>
  <c r="AI48" i="68"/>
  <c r="AI47" i="68"/>
  <c r="AI46" i="68"/>
  <c r="AI45" i="68"/>
  <c r="AI44" i="68"/>
  <c r="AI43" i="68"/>
  <c r="AI42" i="68"/>
  <c r="AI41" i="68"/>
  <c r="AI40" i="68"/>
  <c r="AI39" i="68"/>
  <c r="AI38" i="68"/>
  <c r="AI37" i="68"/>
  <c r="AI36" i="68"/>
  <c r="AI35" i="68"/>
  <c r="AI34" i="68"/>
  <c r="AI33" i="68"/>
  <c r="AI32" i="68"/>
  <c r="AI31" i="68"/>
  <c r="AI30" i="68"/>
  <c r="AI29" i="68"/>
  <c r="AI28" i="68"/>
  <c r="AI27" i="68"/>
  <c r="AI26" i="68"/>
  <c r="AI25" i="68"/>
  <c r="AI24" i="68"/>
  <c r="AI23" i="68"/>
  <c r="AI22" i="68"/>
  <c r="AI21" i="68"/>
  <c r="AI20" i="68"/>
  <c r="AI19" i="68"/>
  <c r="AI18" i="68"/>
  <c r="AI17" i="68"/>
  <c r="AI16" i="68"/>
  <c r="AI15" i="68"/>
  <c r="AI14" i="68"/>
  <c r="AI13" i="68"/>
  <c r="AI12" i="68"/>
  <c r="AI11" i="68"/>
  <c r="AI10" i="68"/>
  <c r="AI9" i="68"/>
  <c r="AA54" i="68"/>
  <c r="AA53" i="68"/>
  <c r="AA52" i="68"/>
  <c r="AA51" i="68"/>
  <c r="AA50" i="68"/>
  <c r="AA49" i="68"/>
  <c r="AA48" i="68"/>
  <c r="AA47" i="68"/>
  <c r="AA46" i="68"/>
  <c r="AA45" i="68"/>
  <c r="AA44" i="68"/>
  <c r="AA43" i="68"/>
  <c r="AA42" i="68"/>
  <c r="AA41" i="68"/>
  <c r="AA40" i="68"/>
  <c r="AA39" i="68"/>
  <c r="AA38" i="68"/>
  <c r="AA37" i="68"/>
  <c r="AA36" i="68"/>
  <c r="AA35" i="68"/>
  <c r="AA34" i="68"/>
  <c r="AA33" i="68"/>
  <c r="AA32" i="68"/>
  <c r="AA31" i="68"/>
  <c r="AA30" i="68"/>
  <c r="AA29" i="68"/>
  <c r="AA28" i="68"/>
  <c r="AA27" i="68"/>
  <c r="AA26" i="68"/>
  <c r="AA25" i="68"/>
  <c r="AA24" i="68"/>
  <c r="AA23" i="68"/>
  <c r="AA22" i="68"/>
  <c r="AA21" i="68"/>
  <c r="AA20" i="68"/>
  <c r="AA19" i="68"/>
  <c r="AA18" i="68"/>
  <c r="AA17" i="68"/>
  <c r="AA16" i="68"/>
  <c r="AA15" i="68"/>
  <c r="AA14" i="68"/>
  <c r="AA13" i="68"/>
  <c r="AA12" i="68"/>
  <c r="AA11" i="68"/>
  <c r="AA10" i="68"/>
  <c r="AA9" i="68"/>
  <c r="S54" i="68"/>
  <c r="S53" i="68"/>
  <c r="S52" i="68"/>
  <c r="S51" i="68"/>
  <c r="S50" i="68"/>
  <c r="S49" i="68"/>
  <c r="S48" i="68"/>
  <c r="S47" i="68"/>
  <c r="S46" i="68"/>
  <c r="S45" i="68"/>
  <c r="S44" i="68"/>
  <c r="S43" i="68"/>
  <c r="S42" i="68"/>
  <c r="S41" i="68"/>
  <c r="S40" i="68"/>
  <c r="S39" i="68"/>
  <c r="S38" i="68"/>
  <c r="S37" i="68"/>
  <c r="S36" i="68"/>
  <c r="S35" i="68"/>
  <c r="S34" i="68"/>
  <c r="S33" i="68"/>
  <c r="S32" i="68"/>
  <c r="S31" i="68"/>
  <c r="S30" i="68"/>
  <c r="S29" i="68"/>
  <c r="S28" i="68"/>
  <c r="S27" i="68"/>
  <c r="S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AQ103" i="67"/>
  <c r="AQ102" i="67"/>
  <c r="AQ101" i="67"/>
  <c r="AQ100" i="67"/>
  <c r="AQ99" i="67"/>
  <c r="AQ98" i="67"/>
  <c r="AQ97" i="67"/>
  <c r="AQ96" i="67"/>
  <c r="AQ95" i="67"/>
  <c r="AQ94" i="67"/>
  <c r="AQ93" i="67"/>
  <c r="AQ92" i="67"/>
  <c r="AQ91" i="67"/>
  <c r="AQ90" i="67"/>
  <c r="AQ89" i="67"/>
  <c r="AQ88" i="67"/>
  <c r="AQ87" i="67"/>
  <c r="AI103" i="67"/>
  <c r="AI102" i="67"/>
  <c r="AI101" i="67"/>
  <c r="AI100" i="67"/>
  <c r="AI99" i="67"/>
  <c r="AI98" i="67"/>
  <c r="AI97" i="67"/>
  <c r="AI96" i="67"/>
  <c r="AI95" i="67"/>
  <c r="AI94" i="67"/>
  <c r="AI93" i="67"/>
  <c r="AI92" i="67"/>
  <c r="AI91" i="67"/>
  <c r="AI90" i="67"/>
  <c r="AI89" i="67"/>
  <c r="AI88" i="67"/>
  <c r="AI87" i="67"/>
  <c r="AA103" i="67"/>
  <c r="AA102" i="67"/>
  <c r="AA101" i="67"/>
  <c r="AA100" i="67"/>
  <c r="AA99" i="67"/>
  <c r="AA98" i="67"/>
  <c r="AA97" i="67"/>
  <c r="AA96" i="67"/>
  <c r="AA95" i="67"/>
  <c r="AA94" i="67"/>
  <c r="AA93" i="67"/>
  <c r="AA92" i="67"/>
  <c r="AA91" i="67"/>
  <c r="AA90" i="67"/>
  <c r="AA89" i="67"/>
  <c r="AA88" i="67"/>
  <c r="AA87" i="67"/>
  <c r="S103" i="67"/>
  <c r="S102" i="67"/>
  <c r="S101" i="67"/>
  <c r="S100" i="67"/>
  <c r="S99" i="67"/>
  <c r="S98" i="67"/>
  <c r="S97" i="67"/>
  <c r="S96" i="67"/>
  <c r="S95" i="67"/>
  <c r="S94" i="67"/>
  <c r="S93" i="67"/>
  <c r="S92" i="67"/>
  <c r="S91" i="67"/>
  <c r="S90" i="67"/>
  <c r="S89" i="67"/>
  <c r="S88" i="67"/>
  <c r="S87" i="67"/>
  <c r="K103" i="67"/>
  <c r="K102" i="67"/>
  <c r="K101" i="67"/>
  <c r="K100" i="67"/>
  <c r="K99" i="67"/>
  <c r="K98" i="67"/>
  <c r="K97" i="67"/>
  <c r="K96" i="67"/>
  <c r="K95" i="67"/>
  <c r="K94" i="67"/>
  <c r="K93" i="67"/>
  <c r="K92" i="67"/>
  <c r="K91" i="67"/>
  <c r="K90" i="67"/>
  <c r="K89" i="67"/>
  <c r="K88" i="67"/>
  <c r="K87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AQ79" i="67"/>
  <c r="AQ78" i="67"/>
  <c r="AQ77" i="67"/>
  <c r="AQ76" i="67"/>
  <c r="AQ75" i="67"/>
  <c r="AQ74" i="67"/>
  <c r="AQ73" i="67"/>
  <c r="AQ72" i="67"/>
  <c r="AQ71" i="67"/>
  <c r="AQ70" i="67"/>
  <c r="AQ69" i="67"/>
  <c r="AQ68" i="67"/>
  <c r="AQ67" i="67"/>
  <c r="AQ66" i="67"/>
  <c r="AQ65" i="67"/>
  <c r="AQ64" i="67"/>
  <c r="AQ63" i="67"/>
  <c r="AQ62" i="67"/>
  <c r="AQ61" i="67"/>
  <c r="AQ60" i="67"/>
  <c r="AQ59" i="67"/>
  <c r="AQ58" i="67"/>
  <c r="AQ57" i="67"/>
  <c r="AQ56" i="67"/>
  <c r="AQ55" i="67"/>
  <c r="AQ54" i="67"/>
  <c r="AQ53" i="67"/>
  <c r="AQ52" i="67"/>
  <c r="AQ51" i="67"/>
  <c r="AQ50" i="67"/>
  <c r="AQ49" i="67"/>
  <c r="AQ48" i="67"/>
  <c r="AQ47" i="67"/>
  <c r="AQ46" i="67"/>
  <c r="AQ45" i="67"/>
  <c r="AQ44" i="67"/>
  <c r="AQ43" i="67"/>
  <c r="AQ42" i="67"/>
  <c r="AQ41" i="67"/>
  <c r="AQ40" i="67"/>
  <c r="AQ39" i="67"/>
  <c r="AQ38" i="67"/>
  <c r="AQ37" i="67"/>
  <c r="AQ36" i="67"/>
  <c r="AQ35" i="67"/>
  <c r="AQ34" i="67"/>
  <c r="AQ33" i="67"/>
  <c r="AQ32" i="67"/>
  <c r="AQ31" i="67"/>
  <c r="AQ30" i="67"/>
  <c r="AQ29" i="67"/>
  <c r="AQ28" i="67"/>
  <c r="AQ27" i="67"/>
  <c r="AQ26" i="67"/>
  <c r="AQ25" i="67"/>
  <c r="AQ24" i="67"/>
  <c r="AQ23" i="67"/>
  <c r="AQ22" i="67"/>
  <c r="AQ21" i="67"/>
  <c r="AQ20" i="67"/>
  <c r="AQ19" i="67"/>
  <c r="AQ18" i="67"/>
  <c r="AQ17" i="67"/>
  <c r="AQ16" i="67"/>
  <c r="AQ15" i="67"/>
  <c r="AQ14" i="67"/>
  <c r="AQ13" i="67"/>
  <c r="AQ12" i="67"/>
  <c r="AQ11" i="67"/>
  <c r="AQ10" i="67"/>
  <c r="AQ9" i="67"/>
  <c r="AI79" i="67"/>
  <c r="AI78" i="67"/>
  <c r="AI77" i="67"/>
  <c r="AI76" i="67"/>
  <c r="AI75" i="67"/>
  <c r="AI74" i="67"/>
  <c r="AI73" i="67"/>
  <c r="AI72" i="67"/>
  <c r="AI71" i="67"/>
  <c r="AI70" i="67"/>
  <c r="AI69" i="67"/>
  <c r="AI68" i="67"/>
  <c r="AI67" i="67"/>
  <c r="AI66" i="67"/>
  <c r="AI65" i="67"/>
  <c r="AI64" i="67"/>
  <c r="AI63" i="67"/>
  <c r="AI62" i="67"/>
  <c r="AI61" i="67"/>
  <c r="AI60" i="67"/>
  <c r="AI59" i="67"/>
  <c r="AI58" i="67"/>
  <c r="AI57" i="67"/>
  <c r="AI56" i="67"/>
  <c r="AI55" i="67"/>
  <c r="AI54" i="67"/>
  <c r="AI53" i="67"/>
  <c r="AI52" i="67"/>
  <c r="AI51" i="67"/>
  <c r="AI50" i="67"/>
  <c r="AI49" i="67"/>
  <c r="AI48" i="67"/>
  <c r="AI47" i="67"/>
  <c r="AI46" i="67"/>
  <c r="AI45" i="67"/>
  <c r="AI44" i="67"/>
  <c r="AI43" i="67"/>
  <c r="AI42" i="67"/>
  <c r="AI41" i="67"/>
  <c r="AI40" i="67"/>
  <c r="AI39" i="67"/>
  <c r="AI38" i="67"/>
  <c r="AI37" i="67"/>
  <c r="AI36" i="67"/>
  <c r="AI35" i="67"/>
  <c r="AI34" i="67"/>
  <c r="AI33" i="67"/>
  <c r="AI32" i="67"/>
  <c r="AI31" i="67"/>
  <c r="AI30" i="67"/>
  <c r="AI29" i="67"/>
  <c r="AI28" i="67"/>
  <c r="AI27" i="67"/>
  <c r="AI26" i="67"/>
  <c r="AI25" i="67"/>
  <c r="AI24" i="67"/>
  <c r="AI23" i="67"/>
  <c r="AI22" i="67"/>
  <c r="AI21" i="67"/>
  <c r="AI20" i="67"/>
  <c r="AI19" i="67"/>
  <c r="AI18" i="67"/>
  <c r="AI17" i="67"/>
  <c r="AI16" i="67"/>
  <c r="AI15" i="67"/>
  <c r="AI14" i="67"/>
  <c r="AI13" i="67"/>
  <c r="AI12" i="67"/>
  <c r="AI11" i="67"/>
  <c r="AI10" i="67"/>
  <c r="AI9" i="67"/>
  <c r="AA79" i="67"/>
  <c r="AA78" i="67"/>
  <c r="AA77" i="67"/>
  <c r="AA76" i="67"/>
  <c r="AA75" i="67"/>
  <c r="AA74" i="67"/>
  <c r="AA73" i="67"/>
  <c r="AA72" i="67"/>
  <c r="AA71" i="67"/>
  <c r="AA70" i="67"/>
  <c r="AA69" i="67"/>
  <c r="AA68" i="67"/>
  <c r="AA67" i="67"/>
  <c r="AA66" i="67"/>
  <c r="AA65" i="67"/>
  <c r="AA64" i="67"/>
  <c r="AA63" i="67"/>
  <c r="AA62" i="67"/>
  <c r="AA61" i="67"/>
  <c r="AA60" i="67"/>
  <c r="AA59" i="67"/>
  <c r="AA58" i="67"/>
  <c r="AA57" i="67"/>
  <c r="AA56" i="67"/>
  <c r="AA55" i="67"/>
  <c r="AA54" i="67"/>
  <c r="AA53" i="67"/>
  <c r="AA52" i="67"/>
  <c r="AA51" i="67"/>
  <c r="AA50" i="67"/>
  <c r="AA49" i="67"/>
  <c r="AA48" i="67"/>
  <c r="AA47" i="67"/>
  <c r="AA46" i="67"/>
  <c r="AA45" i="67"/>
  <c r="AA44" i="67"/>
  <c r="AA43" i="67"/>
  <c r="AA42" i="67"/>
  <c r="AA41" i="67"/>
  <c r="AA40" i="67"/>
  <c r="AA39" i="67"/>
  <c r="AA38" i="67"/>
  <c r="AA37" i="67"/>
  <c r="AA36" i="67"/>
  <c r="AA35" i="67"/>
  <c r="AA34" i="67"/>
  <c r="AA33" i="67"/>
  <c r="AA32" i="67"/>
  <c r="AA31" i="67"/>
  <c r="AA30" i="67"/>
  <c r="AA29" i="67"/>
  <c r="AA28" i="67"/>
  <c r="AA27" i="67"/>
  <c r="AA26" i="67"/>
  <c r="AA25" i="67"/>
  <c r="AA24" i="67"/>
  <c r="AA23" i="67"/>
  <c r="AA22" i="67"/>
  <c r="AA21" i="67"/>
  <c r="AA20" i="67"/>
  <c r="AA19" i="67"/>
  <c r="AA18" i="67"/>
  <c r="AA17" i="67"/>
  <c r="AA16" i="67"/>
  <c r="AA15" i="67"/>
  <c r="AA14" i="67"/>
  <c r="AA13" i="67"/>
  <c r="AA12" i="67"/>
  <c r="AA11" i="67"/>
  <c r="AA10" i="67"/>
  <c r="AA9" i="67"/>
  <c r="S79" i="67"/>
  <c r="S78" i="67"/>
  <c r="S77" i="67"/>
  <c r="S76" i="67"/>
  <c r="S75" i="67"/>
  <c r="S74" i="67"/>
  <c r="S73" i="67"/>
  <c r="S72" i="67"/>
  <c r="S71" i="67"/>
  <c r="S70" i="67"/>
  <c r="S69" i="67"/>
  <c r="S68" i="67"/>
  <c r="S67" i="67"/>
  <c r="S66" i="67"/>
  <c r="S65" i="67"/>
  <c r="S64" i="67"/>
  <c r="S63" i="67"/>
  <c r="S62" i="67"/>
  <c r="S61" i="67"/>
  <c r="S60" i="67"/>
  <c r="S59" i="67"/>
  <c r="S58" i="67"/>
  <c r="S57" i="67"/>
  <c r="S56" i="67"/>
  <c r="S55" i="67"/>
  <c r="S54" i="67"/>
  <c r="S53" i="67"/>
  <c r="S52" i="67"/>
  <c r="S51" i="67"/>
  <c r="S50" i="67"/>
  <c r="S49" i="67"/>
  <c r="S48" i="67"/>
  <c r="S47" i="67"/>
  <c r="S46" i="67"/>
  <c r="S45" i="67"/>
  <c r="S44" i="67"/>
  <c r="S43" i="67"/>
  <c r="S42" i="67"/>
  <c r="S41" i="67"/>
  <c r="S40" i="67"/>
  <c r="S39" i="67"/>
  <c r="S38" i="67"/>
  <c r="S37" i="67"/>
  <c r="S36" i="67"/>
  <c r="S35" i="67"/>
  <c r="S34" i="67"/>
  <c r="S33" i="67"/>
  <c r="S32" i="67"/>
  <c r="S31" i="67"/>
  <c r="S30" i="67"/>
  <c r="S29" i="67"/>
  <c r="S28" i="67"/>
  <c r="S27" i="67"/>
  <c r="S26" i="67"/>
  <c r="S25" i="67"/>
  <c r="S24" i="67"/>
  <c r="S23" i="67"/>
  <c r="S22" i="67"/>
  <c r="S21" i="67"/>
  <c r="S20" i="67"/>
  <c r="S19" i="67"/>
  <c r="S18" i="67"/>
  <c r="S17" i="67"/>
  <c r="S16" i="67"/>
  <c r="S15" i="67"/>
  <c r="S14" i="67"/>
  <c r="S13" i="67"/>
  <c r="S12" i="67"/>
  <c r="S11" i="67"/>
  <c r="S10" i="67"/>
  <c r="S9" i="67"/>
  <c r="K79" i="67"/>
  <c r="K78" i="67"/>
  <c r="K77" i="67"/>
  <c r="K76" i="67"/>
  <c r="K75" i="67"/>
  <c r="K74" i="67"/>
  <c r="K73" i="67"/>
  <c r="K72" i="67"/>
  <c r="K71" i="67"/>
  <c r="K70" i="67"/>
  <c r="K69" i="67"/>
  <c r="K68" i="67"/>
  <c r="K67" i="67"/>
  <c r="K66" i="67"/>
  <c r="K65" i="67"/>
  <c r="K64" i="67"/>
  <c r="K63" i="67"/>
  <c r="K62" i="67"/>
  <c r="K61" i="67"/>
  <c r="K60" i="67"/>
  <c r="K59" i="67"/>
  <c r="K58" i="67"/>
  <c r="K57" i="67"/>
  <c r="K56" i="67"/>
  <c r="K55" i="67"/>
  <c r="K54" i="67"/>
  <c r="K53" i="67"/>
  <c r="K52" i="67"/>
  <c r="K51" i="67"/>
  <c r="K50" i="67"/>
  <c r="K49" i="67"/>
  <c r="K48" i="67"/>
  <c r="K47" i="67"/>
  <c r="K46" i="67"/>
  <c r="K45" i="67"/>
  <c r="K44" i="67"/>
  <c r="K43" i="67"/>
  <c r="K42" i="67"/>
  <c r="K41" i="67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AQ107" i="66"/>
  <c r="AQ106" i="66"/>
  <c r="AQ105" i="66"/>
  <c r="AQ104" i="66"/>
  <c r="AQ103" i="66"/>
  <c r="AQ102" i="66"/>
  <c r="AQ101" i="66"/>
  <c r="AQ100" i="66"/>
  <c r="AQ99" i="66"/>
  <c r="AQ98" i="66"/>
  <c r="AQ97" i="66"/>
  <c r="AQ96" i="66"/>
  <c r="AQ95" i="66"/>
  <c r="AQ94" i="66"/>
  <c r="AQ93" i="66"/>
  <c r="AQ92" i="66"/>
  <c r="AQ91" i="66"/>
  <c r="AQ90" i="66"/>
  <c r="AQ89" i="66"/>
  <c r="AQ88" i="66"/>
  <c r="AQ87" i="66"/>
  <c r="AQ86" i="66"/>
  <c r="AQ85" i="66"/>
  <c r="AQ84" i="66"/>
  <c r="AI107" i="66"/>
  <c r="AI106" i="66"/>
  <c r="AI105" i="66"/>
  <c r="AI104" i="66"/>
  <c r="AI103" i="66"/>
  <c r="AI102" i="66"/>
  <c r="AI101" i="66"/>
  <c r="AI100" i="66"/>
  <c r="AI99" i="66"/>
  <c r="AI98" i="66"/>
  <c r="AI97" i="66"/>
  <c r="AI96" i="66"/>
  <c r="AI95" i="66"/>
  <c r="AI94" i="66"/>
  <c r="AI93" i="66"/>
  <c r="AI92" i="66"/>
  <c r="AI91" i="66"/>
  <c r="AI90" i="66"/>
  <c r="AI89" i="66"/>
  <c r="AI88" i="66"/>
  <c r="AI87" i="66"/>
  <c r="AI86" i="66"/>
  <c r="AI85" i="66"/>
  <c r="AI84" i="66"/>
  <c r="AA107" i="66"/>
  <c r="AA106" i="66"/>
  <c r="AA105" i="66"/>
  <c r="AA104" i="66"/>
  <c r="AA103" i="66"/>
  <c r="AA102" i="66"/>
  <c r="AA101" i="66"/>
  <c r="AA100" i="66"/>
  <c r="AA99" i="66"/>
  <c r="AA98" i="66"/>
  <c r="AA97" i="66"/>
  <c r="AA96" i="66"/>
  <c r="AA95" i="66"/>
  <c r="AA94" i="66"/>
  <c r="AA93" i="66"/>
  <c r="AA92" i="66"/>
  <c r="AA91" i="66"/>
  <c r="AA90" i="66"/>
  <c r="AA89" i="66"/>
  <c r="AA88" i="66"/>
  <c r="AA87" i="66"/>
  <c r="AA86" i="66"/>
  <c r="AA85" i="66"/>
  <c r="AA84" i="66"/>
  <c r="S107" i="66"/>
  <c r="S106" i="66"/>
  <c r="S105" i="66"/>
  <c r="S104" i="66"/>
  <c r="S103" i="66"/>
  <c r="S102" i="66"/>
  <c r="S101" i="66"/>
  <c r="S100" i="66"/>
  <c r="S99" i="66"/>
  <c r="S98" i="66"/>
  <c r="S97" i="66"/>
  <c r="S96" i="66"/>
  <c r="S95" i="66"/>
  <c r="S94" i="66"/>
  <c r="S93" i="66"/>
  <c r="S92" i="66"/>
  <c r="S91" i="66"/>
  <c r="S90" i="66"/>
  <c r="S89" i="66"/>
  <c r="S88" i="66"/>
  <c r="S87" i="66"/>
  <c r="S86" i="66"/>
  <c r="S85" i="66"/>
  <c r="S84" i="66"/>
  <c r="K107" i="66"/>
  <c r="K106" i="66"/>
  <c r="K105" i="66"/>
  <c r="K104" i="66"/>
  <c r="K103" i="66"/>
  <c r="K102" i="66"/>
  <c r="K101" i="66"/>
  <c r="K100" i="66"/>
  <c r="K99" i="66"/>
  <c r="K98" i="66"/>
  <c r="K97" i="66"/>
  <c r="K96" i="66"/>
  <c r="K95" i="66"/>
  <c r="K94" i="66"/>
  <c r="K93" i="66"/>
  <c r="K92" i="66"/>
  <c r="K91" i="66"/>
  <c r="K90" i="66"/>
  <c r="K89" i="66"/>
  <c r="K88" i="66"/>
  <c r="K87" i="66"/>
  <c r="K86" i="66"/>
  <c r="K85" i="66"/>
  <c r="K84" i="66"/>
  <c r="C107" i="66"/>
  <c r="C106" i="66"/>
  <c r="C105" i="66"/>
  <c r="C104" i="66"/>
  <c r="C103" i="66"/>
  <c r="C102" i="66"/>
  <c r="C101" i="66"/>
  <c r="C100" i="66"/>
  <c r="C99" i="66"/>
  <c r="C98" i="66"/>
  <c r="C97" i="66"/>
  <c r="C96" i="66"/>
  <c r="C95" i="66"/>
  <c r="C94" i="66"/>
  <c r="C93" i="66"/>
  <c r="C92" i="66"/>
  <c r="C91" i="66"/>
  <c r="C90" i="66"/>
  <c r="C89" i="66"/>
  <c r="C88" i="66"/>
  <c r="C87" i="66"/>
  <c r="C86" i="66"/>
  <c r="C85" i="66"/>
  <c r="C84" i="66"/>
  <c r="AQ76" i="66"/>
  <c r="AQ75" i="66"/>
  <c r="AQ74" i="66"/>
  <c r="AQ73" i="66"/>
  <c r="AQ72" i="66"/>
  <c r="AQ71" i="66"/>
  <c r="AQ70" i="66"/>
  <c r="AQ69" i="66"/>
  <c r="AQ68" i="66"/>
  <c r="AQ67" i="66"/>
  <c r="AQ66" i="66"/>
  <c r="AQ65" i="66"/>
  <c r="AQ64" i="66"/>
  <c r="AQ63" i="66"/>
  <c r="AQ62" i="66"/>
  <c r="AQ61" i="66"/>
  <c r="AQ60" i="66"/>
  <c r="AQ59" i="66"/>
  <c r="AQ58" i="66"/>
  <c r="AQ57" i="66"/>
  <c r="AI76" i="66"/>
  <c r="AI75" i="66"/>
  <c r="AI74" i="66"/>
  <c r="AI73" i="66"/>
  <c r="AI72" i="66"/>
  <c r="AI71" i="66"/>
  <c r="AI70" i="66"/>
  <c r="AI69" i="66"/>
  <c r="AI68" i="66"/>
  <c r="AI67" i="66"/>
  <c r="AI66" i="66"/>
  <c r="AI65" i="66"/>
  <c r="AI64" i="66"/>
  <c r="AI63" i="66"/>
  <c r="AI62" i="66"/>
  <c r="AI61" i="66"/>
  <c r="AI60" i="66"/>
  <c r="AI59" i="66"/>
  <c r="AI58" i="66"/>
  <c r="AI57" i="66"/>
  <c r="AA76" i="66"/>
  <c r="AA75" i="66"/>
  <c r="AA74" i="66"/>
  <c r="AA73" i="66"/>
  <c r="AA72" i="66"/>
  <c r="AA71" i="66"/>
  <c r="AA70" i="66"/>
  <c r="AA69" i="66"/>
  <c r="AA68" i="66"/>
  <c r="AA67" i="66"/>
  <c r="AA66" i="66"/>
  <c r="AA65" i="66"/>
  <c r="AA64" i="66"/>
  <c r="AA63" i="66"/>
  <c r="AA62" i="66"/>
  <c r="AA61" i="66"/>
  <c r="AA60" i="66"/>
  <c r="AA59" i="66"/>
  <c r="AA58" i="66"/>
  <c r="AA57" i="66"/>
  <c r="S76" i="66"/>
  <c r="S75" i="66"/>
  <c r="S74" i="66"/>
  <c r="S73" i="66"/>
  <c r="S72" i="66"/>
  <c r="S71" i="66"/>
  <c r="S70" i="66"/>
  <c r="S69" i="66"/>
  <c r="S68" i="66"/>
  <c r="S67" i="66"/>
  <c r="S66" i="66"/>
  <c r="S65" i="66"/>
  <c r="S64" i="66"/>
  <c r="S63" i="66"/>
  <c r="S62" i="66"/>
  <c r="S61" i="66"/>
  <c r="S60" i="66"/>
  <c r="S59" i="66"/>
  <c r="S58" i="66"/>
  <c r="S5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C76" i="66"/>
  <c r="C75" i="66"/>
  <c r="C74" i="66"/>
  <c r="C73" i="66"/>
  <c r="C72" i="66"/>
  <c r="C71" i="66"/>
  <c r="C70" i="66"/>
  <c r="C69" i="66"/>
  <c r="C68" i="66"/>
  <c r="C67" i="66"/>
  <c r="C66" i="66"/>
  <c r="C65" i="66"/>
  <c r="C64" i="66"/>
  <c r="C63" i="66"/>
  <c r="C62" i="66"/>
  <c r="C61" i="66"/>
  <c r="C60" i="66"/>
  <c r="C59" i="66"/>
  <c r="C58" i="66"/>
  <c r="C57" i="66"/>
  <c r="AQ49" i="66"/>
  <c r="AQ48" i="66"/>
  <c r="AQ47" i="66"/>
  <c r="AQ46" i="66"/>
  <c r="AQ45" i="66"/>
  <c r="AQ44" i="66"/>
  <c r="AQ43" i="66"/>
  <c r="AQ42" i="66"/>
  <c r="AQ41" i="66"/>
  <c r="AQ40" i="66"/>
  <c r="AQ39" i="66"/>
  <c r="AQ38" i="66"/>
  <c r="AQ37" i="66"/>
  <c r="AQ36" i="66"/>
  <c r="AQ35" i="66"/>
  <c r="AQ34" i="66"/>
  <c r="AI49" i="66"/>
  <c r="AI48" i="66"/>
  <c r="AI47" i="66"/>
  <c r="AI46" i="66"/>
  <c r="AI45" i="66"/>
  <c r="AI44" i="66"/>
  <c r="AI43" i="66"/>
  <c r="AI42" i="66"/>
  <c r="AI41" i="66"/>
  <c r="AI40" i="66"/>
  <c r="AI39" i="66"/>
  <c r="AI38" i="66"/>
  <c r="AI37" i="66"/>
  <c r="AI36" i="66"/>
  <c r="AI35" i="66"/>
  <c r="AI34" i="66"/>
  <c r="AA49" i="66"/>
  <c r="AA48" i="66"/>
  <c r="AA47" i="66"/>
  <c r="AA46" i="66"/>
  <c r="AA45" i="66"/>
  <c r="AA44" i="66"/>
  <c r="AA43" i="66"/>
  <c r="AA42" i="66"/>
  <c r="AA41" i="66"/>
  <c r="AA40" i="66"/>
  <c r="AA39" i="66"/>
  <c r="AA38" i="66"/>
  <c r="AA37" i="66"/>
  <c r="AA36" i="66"/>
  <c r="AA35" i="66"/>
  <c r="AA34" i="66"/>
  <c r="S49" i="66"/>
  <c r="S48" i="66"/>
  <c r="S47" i="66"/>
  <c r="S46" i="66"/>
  <c r="S45" i="66"/>
  <c r="S44" i="66"/>
  <c r="S43" i="66"/>
  <c r="S42" i="66"/>
  <c r="S41" i="66"/>
  <c r="S40" i="66"/>
  <c r="S39" i="66"/>
  <c r="S38" i="66"/>
  <c r="S37" i="66"/>
  <c r="S36" i="66"/>
  <c r="S35" i="66"/>
  <c r="S34" i="66"/>
  <c r="K49" i="66"/>
  <c r="K48" i="66"/>
  <c r="K47" i="66"/>
  <c r="K46" i="66"/>
  <c r="K45" i="66"/>
  <c r="K44" i="66"/>
  <c r="K43" i="66"/>
  <c r="K42" i="66"/>
  <c r="K41" i="66"/>
  <c r="K40" i="66"/>
  <c r="K39" i="66"/>
  <c r="K38" i="66"/>
  <c r="K37" i="66"/>
  <c r="K36" i="66"/>
  <c r="K35" i="66"/>
  <c r="K34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AQ26" i="66"/>
  <c r="AQ25" i="66"/>
  <c r="AQ24" i="66"/>
  <c r="AQ23" i="66"/>
  <c r="AQ22" i="66"/>
  <c r="AQ21" i="66"/>
  <c r="AQ20" i="66"/>
  <c r="AQ19" i="66"/>
  <c r="AQ18" i="66"/>
  <c r="AQ17" i="66"/>
  <c r="AQ16" i="66"/>
  <c r="AQ15" i="66"/>
  <c r="AQ14" i="66"/>
  <c r="AQ13" i="66"/>
  <c r="AQ12" i="66"/>
  <c r="AQ11" i="66"/>
  <c r="AQ10" i="66"/>
  <c r="AQ9" i="66"/>
  <c r="AI26" i="66"/>
  <c r="AI25" i="66"/>
  <c r="AI24" i="66"/>
  <c r="AI23" i="66"/>
  <c r="AI22" i="66"/>
  <c r="AI21" i="66"/>
  <c r="AI20" i="66"/>
  <c r="AI19" i="66"/>
  <c r="AI18" i="66"/>
  <c r="AI17" i="66"/>
  <c r="AI16" i="66"/>
  <c r="AI15" i="66"/>
  <c r="AI14" i="66"/>
  <c r="AI13" i="66"/>
  <c r="AI12" i="66"/>
  <c r="AI11" i="66"/>
  <c r="AI10" i="66"/>
  <c r="AI9" i="66"/>
  <c r="AA26" i="66"/>
  <c r="AA25" i="66"/>
  <c r="AA24" i="66"/>
  <c r="AA23" i="66"/>
  <c r="AA22" i="66"/>
  <c r="AA21" i="66"/>
  <c r="AA20" i="66"/>
  <c r="AA19" i="66"/>
  <c r="AA18" i="66"/>
  <c r="AA17" i="66"/>
  <c r="AA16" i="66"/>
  <c r="AA15" i="66"/>
  <c r="AA14" i="66"/>
  <c r="AA13" i="66"/>
  <c r="AA12" i="66"/>
  <c r="AA11" i="66"/>
  <c r="AA10" i="66"/>
  <c r="AA9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AQ109" i="65"/>
  <c r="AQ108" i="65"/>
  <c r="AQ107" i="65"/>
  <c r="AQ106" i="65"/>
  <c r="AQ105" i="65"/>
  <c r="AQ104" i="65"/>
  <c r="AQ103" i="65"/>
  <c r="AQ102" i="65"/>
  <c r="AQ101" i="65"/>
  <c r="AQ100" i="65"/>
  <c r="AQ99" i="65"/>
  <c r="AQ98" i="65"/>
  <c r="AQ97" i="65"/>
  <c r="AQ96" i="65"/>
  <c r="AQ95" i="65"/>
  <c r="AQ94" i="65"/>
  <c r="AQ93" i="65"/>
  <c r="AQ92" i="65"/>
  <c r="AQ91" i="65"/>
  <c r="AQ90" i="65"/>
  <c r="AQ89" i="65"/>
  <c r="AQ88" i="65"/>
  <c r="AQ87" i="65"/>
  <c r="AQ86" i="65"/>
  <c r="AQ85" i="65"/>
  <c r="AQ84" i="65"/>
  <c r="AQ83" i="65"/>
  <c r="AI109" i="65"/>
  <c r="AI108" i="65"/>
  <c r="AI107" i="65"/>
  <c r="AI106" i="65"/>
  <c r="AI105" i="65"/>
  <c r="AI104" i="65"/>
  <c r="AI103" i="65"/>
  <c r="AI102" i="65"/>
  <c r="AI101" i="65"/>
  <c r="AI100" i="65"/>
  <c r="AI99" i="65"/>
  <c r="AI98" i="65"/>
  <c r="AI97" i="65"/>
  <c r="AI96" i="65"/>
  <c r="AI95" i="65"/>
  <c r="AI94" i="65"/>
  <c r="AI93" i="65"/>
  <c r="AI92" i="65"/>
  <c r="AI91" i="65"/>
  <c r="AI90" i="65"/>
  <c r="AI89" i="65"/>
  <c r="AI88" i="65"/>
  <c r="AI87" i="65"/>
  <c r="AI86" i="65"/>
  <c r="AI85" i="65"/>
  <c r="AI84" i="65"/>
  <c r="AI83" i="65"/>
  <c r="AA109" i="65"/>
  <c r="AA108" i="65"/>
  <c r="AA107" i="65"/>
  <c r="AA106" i="65"/>
  <c r="AA105" i="65"/>
  <c r="AA104" i="65"/>
  <c r="AA103" i="65"/>
  <c r="AA102" i="65"/>
  <c r="AA101" i="65"/>
  <c r="AA100" i="65"/>
  <c r="AA99" i="65"/>
  <c r="AA98" i="65"/>
  <c r="AA97" i="65"/>
  <c r="AA96" i="65"/>
  <c r="AA95" i="65"/>
  <c r="AA94" i="65"/>
  <c r="AA93" i="65"/>
  <c r="AA92" i="65"/>
  <c r="AA91" i="65"/>
  <c r="AA90" i="65"/>
  <c r="AA89" i="65"/>
  <c r="AA88" i="65"/>
  <c r="AA87" i="65"/>
  <c r="AA86" i="65"/>
  <c r="AA85" i="65"/>
  <c r="AA84" i="65"/>
  <c r="AA83" i="65"/>
  <c r="S109" i="65"/>
  <c r="S108" i="65"/>
  <c r="S107" i="65"/>
  <c r="S106" i="65"/>
  <c r="S105" i="65"/>
  <c r="S104" i="65"/>
  <c r="S103" i="65"/>
  <c r="S102" i="65"/>
  <c r="S101" i="65"/>
  <c r="S100" i="65"/>
  <c r="S99" i="65"/>
  <c r="S98" i="65"/>
  <c r="S97" i="65"/>
  <c r="S96" i="65"/>
  <c r="S95" i="65"/>
  <c r="S94" i="65"/>
  <c r="S93" i="65"/>
  <c r="S92" i="65"/>
  <c r="S91" i="65"/>
  <c r="S90" i="65"/>
  <c r="S89" i="65"/>
  <c r="S88" i="65"/>
  <c r="S87" i="65"/>
  <c r="S86" i="65"/>
  <c r="S85" i="65"/>
  <c r="S84" i="65"/>
  <c r="S83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AQ75" i="65"/>
  <c r="AQ74" i="65"/>
  <c r="AQ73" i="65"/>
  <c r="AQ72" i="65"/>
  <c r="AQ71" i="65"/>
  <c r="AQ70" i="65"/>
  <c r="AQ69" i="65"/>
  <c r="AQ68" i="65"/>
  <c r="AQ67" i="65"/>
  <c r="AQ66" i="65"/>
  <c r="AQ65" i="65"/>
  <c r="AI75" i="65"/>
  <c r="AI74" i="65"/>
  <c r="AI73" i="65"/>
  <c r="AI72" i="65"/>
  <c r="AI71" i="65"/>
  <c r="AI70" i="65"/>
  <c r="AI69" i="65"/>
  <c r="AI68" i="65"/>
  <c r="AI67" i="65"/>
  <c r="AI66" i="65"/>
  <c r="AI65" i="65"/>
  <c r="AA75" i="65"/>
  <c r="AA74" i="65"/>
  <c r="AA73" i="65"/>
  <c r="AA72" i="65"/>
  <c r="AA71" i="65"/>
  <c r="AA70" i="65"/>
  <c r="AA69" i="65"/>
  <c r="AA68" i="65"/>
  <c r="AA67" i="65"/>
  <c r="AA66" i="65"/>
  <c r="AA65" i="65"/>
  <c r="S75" i="65"/>
  <c r="S74" i="65"/>
  <c r="S73" i="65"/>
  <c r="S72" i="65"/>
  <c r="S71" i="65"/>
  <c r="S70" i="65"/>
  <c r="S69" i="65"/>
  <c r="S68" i="65"/>
  <c r="S67" i="65"/>
  <c r="S66" i="65"/>
  <c r="S65" i="65"/>
  <c r="K75" i="65"/>
  <c r="K74" i="65"/>
  <c r="K73" i="65"/>
  <c r="K72" i="65"/>
  <c r="K71" i="65"/>
  <c r="K70" i="65"/>
  <c r="K69" i="65"/>
  <c r="K68" i="65"/>
  <c r="K67" i="65"/>
  <c r="K66" i="65"/>
  <c r="K65" i="65"/>
  <c r="C75" i="65"/>
  <c r="C74" i="65"/>
  <c r="C73" i="65"/>
  <c r="C72" i="65"/>
  <c r="C71" i="65"/>
  <c r="C70" i="65"/>
  <c r="C69" i="65"/>
  <c r="C68" i="65"/>
  <c r="C67" i="65"/>
  <c r="C66" i="65"/>
  <c r="C65" i="65"/>
  <c r="AQ57" i="65"/>
  <c r="AQ56" i="65"/>
  <c r="AQ55" i="65"/>
  <c r="AQ54" i="65"/>
  <c r="AQ53" i="65"/>
  <c r="AQ52" i="65"/>
  <c r="AQ51" i="65"/>
  <c r="AQ50" i="65"/>
  <c r="AQ49" i="65"/>
  <c r="AQ48" i="65"/>
  <c r="AI57" i="65"/>
  <c r="AI56" i="65"/>
  <c r="AI55" i="65"/>
  <c r="AI54" i="65"/>
  <c r="AI53" i="65"/>
  <c r="AI52" i="65"/>
  <c r="AI51" i="65"/>
  <c r="AI50" i="65"/>
  <c r="AI49" i="65"/>
  <c r="AI48" i="65"/>
  <c r="AA57" i="65"/>
  <c r="AA56" i="65"/>
  <c r="AA55" i="65"/>
  <c r="AA54" i="65"/>
  <c r="AA53" i="65"/>
  <c r="AA52" i="65"/>
  <c r="AA51" i="65"/>
  <c r="AA50" i="65"/>
  <c r="AA49" i="65"/>
  <c r="AA48" i="65"/>
  <c r="S57" i="65"/>
  <c r="S56" i="65"/>
  <c r="S55" i="65"/>
  <c r="S54" i="65"/>
  <c r="S53" i="65"/>
  <c r="S52" i="65"/>
  <c r="S51" i="65"/>
  <c r="S50" i="65"/>
  <c r="S49" i="65"/>
  <c r="S48" i="65"/>
  <c r="K57" i="65"/>
  <c r="K56" i="65"/>
  <c r="K55" i="65"/>
  <c r="K54" i="65"/>
  <c r="K53" i="65"/>
  <c r="K52" i="65"/>
  <c r="K51" i="65"/>
  <c r="K50" i="65"/>
  <c r="K49" i="65"/>
  <c r="K48" i="65"/>
  <c r="C57" i="65"/>
  <c r="C56" i="65"/>
  <c r="C55" i="65"/>
  <c r="C54" i="65"/>
  <c r="C53" i="65"/>
  <c r="C52" i="65"/>
  <c r="C51" i="65"/>
  <c r="C50" i="65"/>
  <c r="C49" i="65"/>
  <c r="C48" i="65"/>
  <c r="AQ40" i="65"/>
  <c r="AQ39" i="65"/>
  <c r="AQ38" i="65"/>
  <c r="AQ37" i="65"/>
  <c r="AQ36" i="65"/>
  <c r="AQ35" i="65"/>
  <c r="AQ34" i="65"/>
  <c r="AQ33" i="65"/>
  <c r="AQ32" i="65"/>
  <c r="AQ31" i="65"/>
  <c r="AQ30" i="65"/>
  <c r="AI40" i="65"/>
  <c r="AI39" i="65"/>
  <c r="AI38" i="65"/>
  <c r="AI37" i="65"/>
  <c r="AI36" i="65"/>
  <c r="AI35" i="65"/>
  <c r="AI34" i="65"/>
  <c r="AI33" i="65"/>
  <c r="AI32" i="65"/>
  <c r="AI31" i="65"/>
  <c r="AI30" i="65"/>
  <c r="AA40" i="65"/>
  <c r="AA39" i="65"/>
  <c r="AA38" i="65"/>
  <c r="AA37" i="65"/>
  <c r="AA36" i="65"/>
  <c r="AA35" i="65"/>
  <c r="AA34" i="65"/>
  <c r="AA33" i="65"/>
  <c r="AA32" i="65"/>
  <c r="AA31" i="65"/>
  <c r="AA30" i="65"/>
  <c r="S40" i="65"/>
  <c r="S39" i="65"/>
  <c r="S38" i="65"/>
  <c r="S37" i="65"/>
  <c r="S36" i="65"/>
  <c r="S35" i="65"/>
  <c r="S34" i="65"/>
  <c r="S33" i="65"/>
  <c r="S32" i="65"/>
  <c r="S31" i="65"/>
  <c r="S30" i="65"/>
  <c r="K40" i="65"/>
  <c r="K39" i="65"/>
  <c r="K38" i="65"/>
  <c r="K37" i="65"/>
  <c r="K36" i="65"/>
  <c r="K35" i="65"/>
  <c r="K34" i="65"/>
  <c r="K33" i="65"/>
  <c r="K32" i="65"/>
  <c r="K31" i="65"/>
  <c r="K30" i="65"/>
  <c r="C40" i="65"/>
  <c r="C39" i="65"/>
  <c r="C38" i="65"/>
  <c r="C37" i="65"/>
  <c r="C36" i="65"/>
  <c r="C35" i="65"/>
  <c r="C34" i="65"/>
  <c r="C33" i="65"/>
  <c r="C32" i="65"/>
  <c r="C31" i="65"/>
  <c r="C30" i="65"/>
  <c r="AQ22" i="65"/>
  <c r="AQ21" i="65"/>
  <c r="AQ20" i="65"/>
  <c r="AQ19" i="65"/>
  <c r="AQ18" i="65"/>
  <c r="AQ17" i="65"/>
  <c r="AQ16" i="65"/>
  <c r="AQ15" i="65"/>
  <c r="AQ14" i="65"/>
  <c r="AQ13" i="65"/>
  <c r="AQ12" i="65"/>
  <c r="AQ11" i="65"/>
  <c r="AQ10" i="65"/>
  <c r="AQ9" i="65"/>
  <c r="AI22" i="65"/>
  <c r="AI21" i="65"/>
  <c r="AI20" i="65"/>
  <c r="AI19" i="65"/>
  <c r="AI18" i="65"/>
  <c r="AI17" i="65"/>
  <c r="AI16" i="65"/>
  <c r="AI15" i="65"/>
  <c r="AI14" i="65"/>
  <c r="AI13" i="65"/>
  <c r="AI12" i="65"/>
  <c r="AI11" i="65"/>
  <c r="AI10" i="65"/>
  <c r="AI9" i="65"/>
  <c r="AA22" i="65"/>
  <c r="AA21" i="65"/>
  <c r="AA20" i="65"/>
  <c r="AA19" i="65"/>
  <c r="AA18" i="65"/>
  <c r="AA17" i="65"/>
  <c r="AA16" i="65"/>
  <c r="AA15" i="65"/>
  <c r="AA14" i="65"/>
  <c r="AA13" i="65"/>
  <c r="AA12" i="65"/>
  <c r="AA11" i="65"/>
  <c r="AA10" i="65"/>
  <c r="AA9" i="65"/>
  <c r="S22" i="65"/>
  <c r="S21" i="65"/>
  <c r="S20" i="65"/>
  <c r="S19" i="65"/>
  <c r="S18" i="65"/>
  <c r="S17" i="65"/>
  <c r="S16" i="65"/>
  <c r="S15" i="65"/>
  <c r="S14" i="65"/>
  <c r="S13" i="65"/>
  <c r="S12" i="65"/>
  <c r="S11" i="65"/>
  <c r="S10" i="65"/>
  <c r="S9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AQ85" i="64"/>
  <c r="AQ84" i="64"/>
  <c r="AQ83" i="64"/>
  <c r="AQ82" i="64"/>
  <c r="AQ81" i="64"/>
  <c r="AQ80" i="64"/>
  <c r="AQ79" i="64"/>
  <c r="AQ78" i="64"/>
  <c r="AQ77" i="64"/>
  <c r="AQ76" i="64"/>
  <c r="AQ75" i="64"/>
  <c r="AI85" i="64"/>
  <c r="AI84" i="64"/>
  <c r="AI83" i="64"/>
  <c r="AI82" i="64"/>
  <c r="AI81" i="64"/>
  <c r="AI80" i="64"/>
  <c r="AI79" i="64"/>
  <c r="AI78" i="64"/>
  <c r="AI77" i="64"/>
  <c r="AI76" i="64"/>
  <c r="AI75" i="64"/>
  <c r="AA85" i="64"/>
  <c r="AA84" i="64"/>
  <c r="AA83" i="64"/>
  <c r="AA82" i="64"/>
  <c r="AA81" i="64"/>
  <c r="AA80" i="64"/>
  <c r="AA79" i="64"/>
  <c r="AA78" i="64"/>
  <c r="AA77" i="64"/>
  <c r="AA76" i="64"/>
  <c r="AA75" i="64"/>
  <c r="S85" i="64"/>
  <c r="S84" i="64"/>
  <c r="S83" i="64"/>
  <c r="S82" i="64"/>
  <c r="S81" i="64"/>
  <c r="S80" i="64"/>
  <c r="S79" i="64"/>
  <c r="S78" i="64"/>
  <c r="S77" i="64"/>
  <c r="S76" i="64"/>
  <c r="S75" i="64"/>
  <c r="K85" i="64"/>
  <c r="K84" i="64"/>
  <c r="K83" i="64"/>
  <c r="K82" i="64"/>
  <c r="K81" i="64"/>
  <c r="K80" i="64"/>
  <c r="K79" i="64"/>
  <c r="K78" i="64"/>
  <c r="K77" i="64"/>
  <c r="K76" i="64"/>
  <c r="K75" i="64"/>
  <c r="C85" i="64"/>
  <c r="C84" i="64"/>
  <c r="C83" i="64"/>
  <c r="C82" i="64"/>
  <c r="C81" i="64"/>
  <c r="C80" i="64"/>
  <c r="C79" i="64"/>
  <c r="C78" i="64"/>
  <c r="C77" i="64"/>
  <c r="C76" i="64"/>
  <c r="C75" i="64"/>
  <c r="AQ67" i="64"/>
  <c r="AQ66" i="64"/>
  <c r="AQ65" i="64"/>
  <c r="AQ64" i="64"/>
  <c r="AQ63" i="64"/>
  <c r="AQ62" i="64"/>
  <c r="AQ61" i="64"/>
  <c r="AQ60" i="64"/>
  <c r="AQ59" i="64"/>
  <c r="AQ58" i="64"/>
  <c r="AQ57" i="64"/>
  <c r="AQ56" i="64"/>
  <c r="AQ55" i="64"/>
  <c r="AQ54" i="64"/>
  <c r="AQ53" i="64"/>
  <c r="AQ52" i="64"/>
  <c r="AQ51" i="64"/>
  <c r="AQ50" i="64"/>
  <c r="AQ49" i="64"/>
  <c r="AQ48" i="64"/>
  <c r="AQ47" i="64"/>
  <c r="AQ46" i="64"/>
  <c r="AQ45" i="64"/>
  <c r="AQ44" i="64"/>
  <c r="AQ43" i="64"/>
  <c r="AQ42" i="64"/>
  <c r="AQ41" i="64"/>
  <c r="AQ40" i="64"/>
  <c r="AQ39" i="64"/>
  <c r="AQ38" i="64"/>
  <c r="AQ37" i="64"/>
  <c r="AQ36" i="64"/>
  <c r="AQ35" i="64"/>
  <c r="AQ34" i="64"/>
  <c r="AQ33" i="64"/>
  <c r="AQ32" i="64"/>
  <c r="AQ31" i="64"/>
  <c r="AQ30" i="64"/>
  <c r="AQ29" i="64"/>
  <c r="AQ28" i="64"/>
  <c r="AQ27" i="64"/>
  <c r="AQ26" i="64"/>
  <c r="AQ25" i="64"/>
  <c r="AQ24" i="64"/>
  <c r="AQ23" i="64"/>
  <c r="AQ22" i="64"/>
  <c r="AQ21" i="64"/>
  <c r="AQ20" i="64"/>
  <c r="AQ19" i="64"/>
  <c r="AQ18" i="64"/>
  <c r="AQ17" i="64"/>
  <c r="AQ16" i="64"/>
  <c r="AQ15" i="64"/>
  <c r="AQ14" i="64"/>
  <c r="AQ13" i="64"/>
  <c r="AQ12" i="64"/>
  <c r="AQ11" i="64"/>
  <c r="AQ10" i="64"/>
  <c r="AQ9" i="64"/>
  <c r="AI67" i="64"/>
  <c r="AI66" i="64"/>
  <c r="AI65" i="64"/>
  <c r="AI64" i="64"/>
  <c r="AI63" i="64"/>
  <c r="AI62" i="64"/>
  <c r="AI61" i="64"/>
  <c r="AI60" i="64"/>
  <c r="AI59" i="64"/>
  <c r="AI58" i="64"/>
  <c r="AI57" i="64"/>
  <c r="AI56" i="64"/>
  <c r="AI55" i="64"/>
  <c r="AI54" i="64"/>
  <c r="AI53" i="64"/>
  <c r="AI52" i="64"/>
  <c r="AI51" i="64"/>
  <c r="AI50" i="64"/>
  <c r="AI49" i="64"/>
  <c r="AI48" i="64"/>
  <c r="AI47" i="64"/>
  <c r="AI46" i="64"/>
  <c r="AI45" i="64"/>
  <c r="AI44" i="64"/>
  <c r="AI43" i="64"/>
  <c r="AI42" i="64"/>
  <c r="AI41" i="64"/>
  <c r="AI40" i="64"/>
  <c r="AI39" i="64"/>
  <c r="AI38" i="64"/>
  <c r="AI37" i="64"/>
  <c r="AI36" i="64"/>
  <c r="AI35" i="64"/>
  <c r="AI34" i="64"/>
  <c r="AI33" i="64"/>
  <c r="AI32" i="64"/>
  <c r="AI31" i="64"/>
  <c r="AI30" i="64"/>
  <c r="AI29" i="64"/>
  <c r="AI28" i="64"/>
  <c r="AI27" i="64"/>
  <c r="AI26" i="64"/>
  <c r="AI25" i="64"/>
  <c r="AI24" i="64"/>
  <c r="AI23" i="64"/>
  <c r="AI22" i="64"/>
  <c r="AI21" i="64"/>
  <c r="AI20" i="64"/>
  <c r="AI19" i="64"/>
  <c r="AI18" i="64"/>
  <c r="AI17" i="64"/>
  <c r="AI16" i="64"/>
  <c r="AI15" i="64"/>
  <c r="AI14" i="64"/>
  <c r="AI13" i="64"/>
  <c r="AI12" i="64"/>
  <c r="AI11" i="64"/>
  <c r="AI10" i="64"/>
  <c r="AI9" i="64"/>
  <c r="AA67" i="64"/>
  <c r="AA66" i="64"/>
  <c r="AA65" i="64"/>
  <c r="AA64" i="64"/>
  <c r="AA63" i="64"/>
  <c r="AA62" i="64"/>
  <c r="AA61" i="64"/>
  <c r="AA60" i="64"/>
  <c r="AA59" i="64"/>
  <c r="AA58" i="64"/>
  <c r="AA57" i="64"/>
  <c r="AA56" i="64"/>
  <c r="AA55" i="64"/>
  <c r="AA54" i="64"/>
  <c r="AA53" i="64"/>
  <c r="AA52" i="64"/>
  <c r="AA51" i="64"/>
  <c r="AA50" i="64"/>
  <c r="AA49" i="64"/>
  <c r="AA48" i="64"/>
  <c r="AA47" i="64"/>
  <c r="AA46" i="64"/>
  <c r="AA45" i="64"/>
  <c r="AA44" i="64"/>
  <c r="AA43" i="64"/>
  <c r="AA42" i="64"/>
  <c r="AA41" i="64"/>
  <c r="AA40" i="64"/>
  <c r="AA39" i="64"/>
  <c r="AA38" i="64"/>
  <c r="AA37" i="64"/>
  <c r="AA36" i="64"/>
  <c r="AA35" i="64"/>
  <c r="AA34" i="64"/>
  <c r="AA33" i="64"/>
  <c r="AA32" i="64"/>
  <c r="AA31" i="64"/>
  <c r="AA30" i="64"/>
  <c r="AA29" i="64"/>
  <c r="AA28" i="64"/>
  <c r="AA27" i="64"/>
  <c r="AA26" i="64"/>
  <c r="AA25" i="64"/>
  <c r="AA24" i="64"/>
  <c r="AA23" i="64"/>
  <c r="AA22" i="64"/>
  <c r="AA21" i="64"/>
  <c r="AA20" i="64"/>
  <c r="AA19" i="64"/>
  <c r="AA18" i="64"/>
  <c r="AA17" i="64"/>
  <c r="AA16" i="64"/>
  <c r="AA15" i="64"/>
  <c r="AA14" i="64"/>
  <c r="AA13" i="64"/>
  <c r="AA12" i="64"/>
  <c r="AA11" i="64"/>
  <c r="AA10" i="64"/>
  <c r="AA9" i="64"/>
  <c r="S67" i="64"/>
  <c r="S66" i="64"/>
  <c r="S65" i="64"/>
  <c r="S64" i="64"/>
  <c r="S63" i="64"/>
  <c r="S62" i="64"/>
  <c r="S61" i="64"/>
  <c r="S60" i="64"/>
  <c r="S59" i="64"/>
  <c r="S58" i="64"/>
  <c r="S57" i="64"/>
  <c r="S56" i="64"/>
  <c r="S55" i="64"/>
  <c r="S54" i="64"/>
  <c r="S53" i="64"/>
  <c r="S52" i="64"/>
  <c r="S51" i="64"/>
  <c r="S50" i="64"/>
  <c r="S49" i="64"/>
  <c r="S48" i="64"/>
  <c r="S47" i="64"/>
  <c r="S46" i="64"/>
  <c r="S45" i="64"/>
  <c r="S44" i="64"/>
  <c r="S43" i="64"/>
  <c r="S42" i="64"/>
  <c r="S41" i="64"/>
  <c r="S40" i="64"/>
  <c r="S39" i="64"/>
  <c r="S38" i="64"/>
  <c r="S37" i="64"/>
  <c r="S36" i="64"/>
  <c r="S35" i="64"/>
  <c r="S34" i="64"/>
  <c r="S33" i="64"/>
  <c r="S32" i="64"/>
  <c r="S31" i="64"/>
  <c r="S30" i="64"/>
  <c r="S29" i="64"/>
  <c r="S28" i="64"/>
  <c r="S27" i="64"/>
  <c r="S26" i="64"/>
  <c r="S25" i="64"/>
  <c r="S24" i="64"/>
  <c r="S23" i="64"/>
  <c r="S22" i="64"/>
  <c r="S21" i="64"/>
  <c r="S20" i="64"/>
  <c r="S19" i="64"/>
  <c r="S18" i="64"/>
  <c r="S17" i="64"/>
  <c r="S16" i="64"/>
  <c r="S15" i="64"/>
  <c r="S14" i="64"/>
  <c r="S13" i="64"/>
  <c r="S12" i="64"/>
  <c r="S11" i="64"/>
  <c r="S10" i="64"/>
  <c r="S9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57" i="68" l="1"/>
  <c r="C4" i="68"/>
  <c r="C82" i="67"/>
  <c r="C4" i="67"/>
  <c r="C79" i="66"/>
  <c r="C52" i="66"/>
  <c r="C29" i="66"/>
  <c r="C4" i="66"/>
  <c r="C78" i="65"/>
  <c r="C60" i="65"/>
  <c r="C43" i="65"/>
  <c r="C25" i="65"/>
  <c r="C4" i="65"/>
  <c r="C88" i="64"/>
  <c r="C70" i="64"/>
  <c r="C4" i="64"/>
  <c r="G80" i="67" l="1"/>
  <c r="H80" i="67"/>
  <c r="O80" i="67"/>
  <c r="Q27" i="10" s="1"/>
  <c r="P80" i="67"/>
  <c r="U27" i="10" s="1"/>
  <c r="W80" i="67"/>
  <c r="Y27" i="10" s="1"/>
  <c r="X80" i="67"/>
  <c r="AC27" i="10" s="1"/>
  <c r="AE80" i="67"/>
  <c r="AO27" i="10" s="1"/>
  <c r="AF80" i="67"/>
  <c r="AS27" i="10" s="1"/>
  <c r="AM80" i="67"/>
  <c r="AW27" i="10" s="1"/>
  <c r="AN80" i="67"/>
  <c r="BA27" i="10" s="1"/>
  <c r="AU80" i="67"/>
  <c r="AV80" i="67"/>
  <c r="AV108" i="66"/>
  <c r="BA26" i="10" s="1"/>
  <c r="AU108" i="66"/>
  <c r="AW26" i="10" s="1"/>
  <c r="AN108" i="66"/>
  <c r="AS26" i="10" s="1"/>
  <c r="AM108" i="66"/>
  <c r="AO26" i="10" s="1"/>
  <c r="AF108" i="66"/>
  <c r="AK26" i="10" s="1"/>
  <c r="AE108" i="66"/>
  <c r="AG26" i="10" s="1"/>
  <c r="X108" i="66"/>
  <c r="AC26" i="10" s="1"/>
  <c r="W108" i="66"/>
  <c r="Y26" i="10" s="1"/>
  <c r="P108" i="66"/>
  <c r="U26" i="10" s="1"/>
  <c r="O108" i="66"/>
  <c r="Q26" i="10" s="1"/>
  <c r="H108" i="66"/>
  <c r="M26" i="10" s="1"/>
  <c r="G108" i="66"/>
  <c r="I26" i="10" s="1"/>
  <c r="H79" i="66"/>
  <c r="AV110" i="65"/>
  <c r="BA22" i="10" s="1"/>
  <c r="AU110" i="65"/>
  <c r="AW22" i="10" s="1"/>
  <c r="AN110" i="65"/>
  <c r="AS22" i="10" s="1"/>
  <c r="AM110" i="65"/>
  <c r="AO22" i="10" s="1"/>
  <c r="AF110" i="65"/>
  <c r="AK22" i="10" s="1"/>
  <c r="AE110" i="65"/>
  <c r="AG22" i="10" s="1"/>
  <c r="X110" i="65"/>
  <c r="AC22" i="10" s="1"/>
  <c r="W110" i="65"/>
  <c r="Y22" i="10" s="1"/>
  <c r="P110" i="65"/>
  <c r="U22" i="10" s="1"/>
  <c r="O110" i="65"/>
  <c r="Q22" i="10" s="1"/>
  <c r="H110" i="65"/>
  <c r="M22" i="10" s="1"/>
  <c r="G110" i="65"/>
  <c r="I22" i="10" s="1"/>
  <c r="AV82" i="65"/>
  <c r="AU82" i="65"/>
  <c r="AN82" i="65"/>
  <c r="AM82" i="65"/>
  <c r="AF82" i="65"/>
  <c r="AE82" i="65"/>
  <c r="X82" i="65"/>
  <c r="W82" i="65"/>
  <c r="P82" i="65"/>
  <c r="O82" i="65"/>
  <c r="H82" i="65"/>
  <c r="G82" i="65"/>
  <c r="H78" i="65"/>
  <c r="AV76" i="65"/>
  <c r="AU76" i="65"/>
  <c r="AN76" i="65"/>
  <c r="AM76" i="65"/>
  <c r="AF76" i="65"/>
  <c r="BA21" i="10" s="1"/>
  <c r="AE76" i="65"/>
  <c r="AW21" i="10" s="1"/>
  <c r="X76" i="65"/>
  <c r="AS21" i="10" s="1"/>
  <c r="W76" i="65"/>
  <c r="AO21" i="10" s="1"/>
  <c r="P76" i="65"/>
  <c r="AC21" i="10" s="1"/>
  <c r="O76" i="65"/>
  <c r="Y21" i="10" s="1"/>
  <c r="H76" i="65"/>
  <c r="U21" i="10" s="1"/>
  <c r="G76" i="65"/>
  <c r="Q21" i="10" s="1"/>
  <c r="BE21" i="10" s="1"/>
  <c r="AV64" i="65"/>
  <c r="AU64" i="65"/>
  <c r="AN64" i="65"/>
  <c r="AM64" i="65"/>
  <c r="AF64" i="65"/>
  <c r="AE64" i="65"/>
  <c r="X64" i="65"/>
  <c r="W64" i="65"/>
  <c r="P64" i="65"/>
  <c r="O64" i="65"/>
  <c r="H64" i="65"/>
  <c r="G64" i="65"/>
  <c r="H60" i="65"/>
  <c r="M27" i="10" l="1"/>
  <c r="X4" i="67"/>
  <c r="I27" i="10"/>
  <c r="T4" i="67"/>
  <c r="BI21" i="10"/>
  <c r="X79" i="66"/>
  <c r="V79" i="66"/>
  <c r="T79" i="66"/>
  <c r="X78" i="65"/>
  <c r="V78" i="65"/>
  <c r="X60" i="65"/>
  <c r="T60" i="65"/>
  <c r="V60" i="65"/>
  <c r="T78" i="65"/>
  <c r="AV106" i="64"/>
  <c r="AU106" i="64"/>
  <c r="AN106" i="64"/>
  <c r="BA17" i="10" s="1"/>
  <c r="AM106" i="64"/>
  <c r="AW17" i="10" s="1"/>
  <c r="AF106" i="64"/>
  <c r="AS17" i="10" s="1"/>
  <c r="AE106" i="64"/>
  <c r="AO17" i="10" s="1"/>
  <c r="X106" i="64"/>
  <c r="AC17" i="10" s="1"/>
  <c r="W106" i="64"/>
  <c r="Y17" i="10" s="1"/>
  <c r="P106" i="64"/>
  <c r="U17" i="10" s="1"/>
  <c r="O106" i="64"/>
  <c r="Q17" i="10" s="1"/>
  <c r="H106" i="64"/>
  <c r="G106" i="64"/>
  <c r="I17" i="10" s="1"/>
  <c r="AV92" i="64"/>
  <c r="AU92" i="64"/>
  <c r="AN92" i="64"/>
  <c r="AM92" i="64"/>
  <c r="AF92" i="64"/>
  <c r="AE92" i="64"/>
  <c r="X92" i="64"/>
  <c r="W92" i="64"/>
  <c r="P92" i="64"/>
  <c r="O92" i="64"/>
  <c r="H92" i="64"/>
  <c r="G92" i="64"/>
  <c r="H88" i="64"/>
  <c r="AV86" i="64"/>
  <c r="AU86" i="64"/>
  <c r="AN86" i="64"/>
  <c r="AM86" i="64"/>
  <c r="AF86" i="64"/>
  <c r="AE86" i="64"/>
  <c r="X86" i="64"/>
  <c r="BA16" i="10" s="1"/>
  <c r="W86" i="64"/>
  <c r="AW16" i="10" s="1"/>
  <c r="P86" i="64"/>
  <c r="AS16" i="10" s="1"/>
  <c r="O86" i="64"/>
  <c r="AO16" i="10" s="1"/>
  <c r="H86" i="64"/>
  <c r="G86" i="64"/>
  <c r="Y16" i="10" s="1"/>
  <c r="AV74" i="64"/>
  <c r="AU74" i="64"/>
  <c r="AN74" i="64"/>
  <c r="AM74" i="64"/>
  <c r="AF74" i="64"/>
  <c r="AE74" i="64"/>
  <c r="X74" i="64"/>
  <c r="W74" i="64"/>
  <c r="P74" i="64"/>
  <c r="O74" i="64"/>
  <c r="H74" i="64"/>
  <c r="G74" i="64"/>
  <c r="H70" i="64"/>
  <c r="BE16" i="10" l="1"/>
  <c r="M17" i="10"/>
  <c r="BI17" i="10" s="1"/>
  <c r="X88" i="64"/>
  <c r="AC16" i="10"/>
  <c r="BI16" i="10" s="1"/>
  <c r="X70" i="64"/>
  <c r="BE17" i="10"/>
  <c r="V88" i="64"/>
  <c r="T88" i="64"/>
  <c r="V70" i="64"/>
  <c r="T70" i="64"/>
  <c r="G58" i="65" l="1"/>
  <c r="Q20" i="10" s="1"/>
  <c r="H4" i="66" l="1"/>
  <c r="BE26" i="10" l="1"/>
  <c r="BE27" i="10"/>
  <c r="BI26" i="10"/>
  <c r="BI27" i="10"/>
  <c r="BA14" i="10" l="1"/>
  <c r="AW14" i="10"/>
  <c r="AS14" i="10"/>
  <c r="AO14" i="10"/>
  <c r="AK14" i="10"/>
  <c r="AG14" i="10"/>
  <c r="AC14" i="10"/>
  <c r="Y14" i="10"/>
  <c r="U14" i="10"/>
  <c r="Q14" i="10"/>
  <c r="M14" i="10"/>
  <c r="BI14" i="10" s="1"/>
  <c r="I14" i="10"/>
  <c r="BE14" i="10" s="1"/>
  <c r="AV61" i="68"/>
  <c r="AU61" i="68"/>
  <c r="AN61" i="68"/>
  <c r="AM61" i="68"/>
  <c r="AF61" i="68"/>
  <c r="AE61" i="68"/>
  <c r="X61" i="68"/>
  <c r="W61" i="68"/>
  <c r="P61" i="68"/>
  <c r="O61" i="68"/>
  <c r="H61" i="68"/>
  <c r="G61" i="68"/>
  <c r="AV86" i="67"/>
  <c r="AU86" i="67"/>
  <c r="AN86" i="67"/>
  <c r="AM86" i="67"/>
  <c r="AF86" i="67"/>
  <c r="AE86" i="67"/>
  <c r="X86" i="67"/>
  <c r="W86" i="67"/>
  <c r="P86" i="67"/>
  <c r="O86" i="67"/>
  <c r="H86" i="67"/>
  <c r="G86" i="67"/>
  <c r="AV47" i="65"/>
  <c r="AU47" i="65"/>
  <c r="AN47" i="65"/>
  <c r="AM47" i="65"/>
  <c r="AF47" i="65"/>
  <c r="AE47" i="65"/>
  <c r="X47" i="65"/>
  <c r="W47" i="65"/>
  <c r="P47" i="65"/>
  <c r="O47" i="65"/>
  <c r="H47" i="65"/>
  <c r="G47" i="65"/>
  <c r="AV29" i="65"/>
  <c r="AU29" i="65"/>
  <c r="AN29" i="65"/>
  <c r="AM29" i="65"/>
  <c r="AF29" i="65"/>
  <c r="AE29" i="65"/>
  <c r="X29" i="65"/>
  <c r="W29" i="65"/>
  <c r="P29" i="65"/>
  <c r="O29" i="65"/>
  <c r="H29" i="65"/>
  <c r="G29" i="65"/>
  <c r="BE22" i="10" l="1"/>
  <c r="W2" i="64" l="1"/>
  <c r="BI22" i="10" l="1"/>
  <c r="G104" i="68" l="1"/>
  <c r="Y30" i="10" s="1"/>
  <c r="H104" i="68"/>
  <c r="AC30" i="10" s="1"/>
  <c r="O104" i="68"/>
  <c r="AO30" i="10" s="1"/>
  <c r="P104" i="68"/>
  <c r="AS30" i="10" s="1"/>
  <c r="W104" i="68"/>
  <c r="AW30" i="10" s="1"/>
  <c r="X104" i="68"/>
  <c r="BA30" i="10" s="1"/>
  <c r="AE104" i="68"/>
  <c r="AF104" i="68"/>
  <c r="AM104" i="68"/>
  <c r="AN104" i="68"/>
  <c r="AU104" i="68"/>
  <c r="AV104" i="68"/>
  <c r="H57" i="68"/>
  <c r="AV55" i="68"/>
  <c r="AU55" i="68"/>
  <c r="AN55" i="68"/>
  <c r="BA29" i="10" s="1"/>
  <c r="AM55" i="68"/>
  <c r="AW29" i="10" s="1"/>
  <c r="AF55" i="68"/>
  <c r="AS29" i="10" s="1"/>
  <c r="AE55" i="68"/>
  <c r="AO29" i="10" s="1"/>
  <c r="X55" i="68"/>
  <c r="AC29" i="10" s="1"/>
  <c r="W55" i="68"/>
  <c r="Y29" i="10" s="1"/>
  <c r="P55" i="68"/>
  <c r="U29" i="10" s="1"/>
  <c r="O55" i="68"/>
  <c r="Q29" i="10" s="1"/>
  <c r="H55" i="68"/>
  <c r="M29" i="10" s="1"/>
  <c r="G55" i="68"/>
  <c r="H4" i="68"/>
  <c r="AE2" i="68"/>
  <c r="W2" i="68"/>
  <c r="O2" i="68"/>
  <c r="C2" i="68"/>
  <c r="AV104" i="67"/>
  <c r="BA28" i="10" s="1"/>
  <c r="AU104" i="67"/>
  <c r="AW28" i="10" s="1"/>
  <c r="AN104" i="67"/>
  <c r="AS28" i="10" s="1"/>
  <c r="AM104" i="67"/>
  <c r="AO28" i="10" s="1"/>
  <c r="AF104" i="67"/>
  <c r="AK28" i="10" s="1"/>
  <c r="AE104" i="67"/>
  <c r="AG28" i="10" s="1"/>
  <c r="X104" i="67"/>
  <c r="AC28" i="10" s="1"/>
  <c r="W104" i="67"/>
  <c r="Y28" i="10" s="1"/>
  <c r="P104" i="67"/>
  <c r="U28" i="10" s="1"/>
  <c r="O104" i="67"/>
  <c r="Q28" i="10" s="1"/>
  <c r="H104" i="67"/>
  <c r="M28" i="10" s="1"/>
  <c r="G104" i="67"/>
  <c r="H82" i="67"/>
  <c r="H4" i="67"/>
  <c r="AE2" i="67"/>
  <c r="W2" i="67"/>
  <c r="O2" i="67"/>
  <c r="C2" i="67"/>
  <c r="AV77" i="66"/>
  <c r="AU77" i="66"/>
  <c r="AN77" i="66"/>
  <c r="BA25" i="10" s="1"/>
  <c r="AM77" i="66"/>
  <c r="AW25" i="10" s="1"/>
  <c r="AF77" i="66"/>
  <c r="AS25" i="10" s="1"/>
  <c r="AE77" i="66"/>
  <c r="AO25" i="10" s="1"/>
  <c r="X77" i="66"/>
  <c r="AC25" i="10" s="1"/>
  <c r="W77" i="66"/>
  <c r="Y25" i="10" s="1"/>
  <c r="P77" i="66"/>
  <c r="U25" i="10" s="1"/>
  <c r="O77" i="66"/>
  <c r="Q25" i="10" s="1"/>
  <c r="H77" i="66"/>
  <c r="M25" i="10" s="1"/>
  <c r="G77" i="66"/>
  <c r="I25" i="10" s="1"/>
  <c r="H52" i="66"/>
  <c r="AV50" i="66"/>
  <c r="AU50" i="66"/>
  <c r="AN50" i="66"/>
  <c r="AM50" i="66"/>
  <c r="AF50" i="66"/>
  <c r="BA24" i="10" s="1"/>
  <c r="AE50" i="66"/>
  <c r="AW24" i="10" s="1"/>
  <c r="X50" i="66"/>
  <c r="AS24" i="10" s="1"/>
  <c r="W50" i="66"/>
  <c r="AO24" i="10" s="1"/>
  <c r="P50" i="66"/>
  <c r="AC24" i="10" s="1"/>
  <c r="O50" i="66"/>
  <c r="Y24" i="10" s="1"/>
  <c r="H50" i="66"/>
  <c r="M24" i="10" s="1"/>
  <c r="G50" i="66"/>
  <c r="H29" i="66"/>
  <c r="AV27" i="66"/>
  <c r="BA23" i="10" s="1"/>
  <c r="AU27" i="66"/>
  <c r="AW23" i="10" s="1"/>
  <c r="AN27" i="66"/>
  <c r="AS23" i="10" s="1"/>
  <c r="AM27" i="66"/>
  <c r="AO23" i="10" s="1"/>
  <c r="AF27" i="66"/>
  <c r="AK23" i="10" s="1"/>
  <c r="AE27" i="66"/>
  <c r="AG23" i="10" s="1"/>
  <c r="X27" i="66"/>
  <c r="AC23" i="10" s="1"/>
  <c r="W27" i="66"/>
  <c r="Y23" i="10" s="1"/>
  <c r="P27" i="66"/>
  <c r="U23" i="10" s="1"/>
  <c r="O27" i="66"/>
  <c r="Q23" i="10" s="1"/>
  <c r="H27" i="66"/>
  <c r="M23" i="10" s="1"/>
  <c r="G27" i="66"/>
  <c r="I23" i="10" s="1"/>
  <c r="AE2" i="66"/>
  <c r="W2" i="66"/>
  <c r="O2" i="66"/>
  <c r="C2" i="66"/>
  <c r="AV58" i="65"/>
  <c r="AU58" i="65"/>
  <c r="AN58" i="65"/>
  <c r="AM58" i="65"/>
  <c r="AF58" i="65"/>
  <c r="AE58" i="65"/>
  <c r="X58" i="65"/>
  <c r="BA20" i="10" s="1"/>
  <c r="W58" i="65"/>
  <c r="AW20" i="10" s="1"/>
  <c r="P58" i="65"/>
  <c r="AS20" i="10" s="1"/>
  <c r="O58" i="65"/>
  <c r="H58" i="65"/>
  <c r="U20" i="10" s="1"/>
  <c r="H43" i="65"/>
  <c r="AV41" i="65"/>
  <c r="AU41" i="65"/>
  <c r="AN41" i="65"/>
  <c r="BA19" i="10" s="1"/>
  <c r="AM41" i="65"/>
  <c r="AW19" i="10" s="1"/>
  <c r="AF41" i="65"/>
  <c r="AS19" i="10" s="1"/>
  <c r="AE41" i="65"/>
  <c r="AO19" i="10" s="1"/>
  <c r="X41" i="65"/>
  <c r="AC19" i="10" s="1"/>
  <c r="W41" i="65"/>
  <c r="Y19" i="10" s="1"/>
  <c r="P41" i="65"/>
  <c r="U19" i="10" s="1"/>
  <c r="O41" i="65"/>
  <c r="Q19" i="10" s="1"/>
  <c r="H41" i="65"/>
  <c r="M19" i="10" s="1"/>
  <c r="G41" i="65"/>
  <c r="I19" i="10" s="1"/>
  <c r="H25" i="65"/>
  <c r="AV23" i="65"/>
  <c r="AU23" i="65"/>
  <c r="AN23" i="65"/>
  <c r="BA18" i="10" s="1"/>
  <c r="AM23" i="65"/>
  <c r="AW18" i="10" s="1"/>
  <c r="AF23" i="65"/>
  <c r="AS18" i="10" s="1"/>
  <c r="AE23" i="65"/>
  <c r="AO18" i="10" s="1"/>
  <c r="X23" i="65"/>
  <c r="AC18" i="10" s="1"/>
  <c r="W23" i="65"/>
  <c r="Y18" i="10" s="1"/>
  <c r="P23" i="65"/>
  <c r="U18" i="10" s="1"/>
  <c r="O23" i="65"/>
  <c r="Q18" i="10" s="1"/>
  <c r="H23" i="65"/>
  <c r="M18" i="10" s="1"/>
  <c r="G23" i="65"/>
  <c r="I18" i="10" s="1"/>
  <c r="H4" i="65"/>
  <c r="AE2" i="65"/>
  <c r="W2" i="65"/>
  <c r="O2" i="65"/>
  <c r="C2" i="65"/>
  <c r="BI25" i="10" l="1"/>
  <c r="BI23" i="10"/>
  <c r="I24" i="10"/>
  <c r="T29" i="66"/>
  <c r="BI19" i="10"/>
  <c r="BE24" i="10"/>
  <c r="BI18" i="10"/>
  <c r="BE19" i="10"/>
  <c r="BE23" i="10"/>
  <c r="BE25" i="10"/>
  <c r="BI29" i="10"/>
  <c r="BI30" i="10"/>
  <c r="BE30" i="10"/>
  <c r="BI20" i="10"/>
  <c r="BI24" i="10"/>
  <c r="T82" i="67"/>
  <c r="I28" i="10"/>
  <c r="BE28" i="10" s="1"/>
  <c r="BE18" i="10"/>
  <c r="T43" i="65"/>
  <c r="AO20" i="10"/>
  <c r="BE20" i="10" s="1"/>
  <c r="BI28" i="10"/>
  <c r="T4" i="68"/>
  <c r="I29" i="10"/>
  <c r="BE29" i="10" s="1"/>
  <c r="T57" i="68"/>
  <c r="T4" i="66"/>
  <c r="T52" i="66"/>
  <c r="X4" i="65"/>
  <c r="T25" i="65"/>
  <c r="T4" i="65"/>
  <c r="X4" i="66"/>
  <c r="X29" i="66"/>
  <c r="X4" i="68"/>
  <c r="X57" i="68"/>
  <c r="X82" i="67"/>
  <c r="X52" i="66"/>
  <c r="X43" i="65"/>
  <c r="V25" i="65"/>
  <c r="X25" i="65"/>
  <c r="V57" i="68"/>
  <c r="V82" i="67"/>
  <c r="V52" i="66"/>
  <c r="V29" i="66"/>
  <c r="V43" i="65"/>
  <c r="AV68" i="64"/>
  <c r="BA15" i="10" s="1"/>
  <c r="AU68" i="64"/>
  <c r="AW15" i="10" s="1"/>
  <c r="AN68" i="64"/>
  <c r="AS15" i="10" s="1"/>
  <c r="AM68" i="64"/>
  <c r="AO15" i="10" s="1"/>
  <c r="AF68" i="64"/>
  <c r="AK15" i="10" s="1"/>
  <c r="AE68" i="64"/>
  <c r="AG15" i="10" s="1"/>
  <c r="X68" i="64"/>
  <c r="AC15" i="10" s="1"/>
  <c r="W68" i="64"/>
  <c r="Y15" i="10" s="1"/>
  <c r="P68" i="64"/>
  <c r="U15" i="10" s="1"/>
  <c r="O68" i="64"/>
  <c r="Q15" i="10" s="1"/>
  <c r="H68" i="64"/>
  <c r="G68" i="64"/>
  <c r="I15" i="10" s="1"/>
  <c r="H4" i="64"/>
  <c r="AE2" i="64"/>
  <c r="O2" i="64"/>
  <c r="C2" i="64"/>
  <c r="AF4" i="68" l="1"/>
  <c r="I31" i="10"/>
  <c r="BE15" i="10"/>
  <c r="AF4" i="65"/>
  <c r="M15" i="10"/>
  <c r="X4" i="64"/>
  <c r="AF4" i="64" s="1"/>
  <c r="AF4" i="66"/>
  <c r="AF4" i="67"/>
  <c r="AW31" i="10"/>
  <c r="Q31" i="10"/>
  <c r="AG31" i="10"/>
  <c r="U31" i="10"/>
  <c r="AK31" i="10"/>
  <c r="AO31" i="10"/>
  <c r="AC31" i="10"/>
  <c r="AS31" i="10"/>
  <c r="T4" i="64"/>
  <c r="F6" i="10" l="1"/>
  <c r="AF2" i="65" s="1"/>
  <c r="BI15" i="10"/>
  <c r="BI31" i="10" s="1"/>
  <c r="M31" i="10"/>
  <c r="BA31" i="10"/>
  <c r="BE31" i="10"/>
  <c r="Y31" i="10"/>
  <c r="N2" i="10"/>
  <c r="AF2" i="68" l="1"/>
  <c r="AF2" i="66"/>
  <c r="AF2" i="64"/>
  <c r="AF2" i="67"/>
</calcChain>
</file>

<file path=xl/comments1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2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3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4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5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sharedStrings.xml><?xml version="1.0" encoding="utf-8"?>
<sst xmlns="http://schemas.openxmlformats.org/spreadsheetml/2006/main" count="1783" uniqueCount="742">
  <si>
    <t>(地区部数)</t>
  </si>
  <si>
    <t>(折込数)</t>
  </si>
  <si>
    <t>ﾍﾟｰｼﾞ計</t>
  </si>
  <si>
    <t>MM　毎日新聞</t>
  </si>
  <si>
    <t>YY　読売新聞</t>
  </si>
  <si>
    <t>NN　西日本新聞</t>
  </si>
  <si>
    <t>販売店名</t>
  </si>
  <si>
    <t>地区合計</t>
  </si>
  <si>
    <t>配布数</t>
    <rPh sb="0" eb="2">
      <t>ハイフ</t>
    </rPh>
    <rPh sb="2" eb="3">
      <t>スウ</t>
    </rPh>
    <phoneticPr fontId="3"/>
  </si>
  <si>
    <t>共通コード</t>
    <rPh sb="0" eb="2">
      <t>キョウツウ</t>
    </rPh>
    <phoneticPr fontId="3"/>
  </si>
  <si>
    <t>地図コード</t>
    <rPh sb="0" eb="2">
      <t>チズ</t>
    </rPh>
    <phoneticPr fontId="3"/>
  </si>
  <si>
    <t>備</t>
    <rPh sb="0" eb="1">
      <t>ビ</t>
    </rPh>
    <phoneticPr fontId="3"/>
  </si>
  <si>
    <t>NN　西日本新聞</t>
    <phoneticPr fontId="3"/>
  </si>
  <si>
    <t>(指示書記入欄)</t>
    <phoneticPr fontId="3"/>
  </si>
  <si>
    <t>広    　告    　主</t>
    <phoneticPr fontId="3"/>
  </si>
  <si>
    <t>折込総部数</t>
    <phoneticPr fontId="3"/>
  </si>
  <si>
    <t>サイズ</t>
    <phoneticPr fontId="3"/>
  </si>
  <si>
    <t>折　込　日</t>
    <phoneticPr fontId="3"/>
  </si>
  <si>
    <t>タ　イ　ト　ル</t>
    <phoneticPr fontId="3"/>
  </si>
  <si>
    <t>備考</t>
    <phoneticPr fontId="3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</si>
  <si>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</si>
  <si>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</si>
  <si>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</si>
  <si>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6"/>
  </si>
  <si>
    <t>タイトル</t>
    <phoneticPr fontId="10"/>
  </si>
  <si>
    <t>業種</t>
    <rPh sb="0" eb="2">
      <t>ギョウシュ</t>
    </rPh>
    <phoneticPr fontId="10"/>
  </si>
  <si>
    <t>部数</t>
    <rPh sb="0" eb="2">
      <t>ブスウ</t>
    </rPh>
    <phoneticPr fontId="10"/>
  </si>
  <si>
    <t>当社営業担当</t>
    <rPh sb="0" eb="2">
      <t>トウシャ</t>
    </rPh>
    <rPh sb="2" eb="4">
      <t>エイギョウ</t>
    </rPh>
    <rPh sb="4" eb="6">
      <t>タントウ</t>
    </rPh>
    <phoneticPr fontId="6"/>
  </si>
  <si>
    <t>MM　毎日新聞</t>
    <phoneticPr fontId="3"/>
  </si>
  <si>
    <t>ＡＡ　朝日新聞</t>
    <phoneticPr fontId="3"/>
  </si>
  <si>
    <t>YY　読売新聞</t>
    <phoneticPr fontId="3"/>
  </si>
  <si>
    <t>合　　　計</t>
    <phoneticPr fontId="3"/>
  </si>
  <si>
    <t>AA　朝日新聞</t>
  </si>
  <si>
    <t>NK　日本経済新聞</t>
  </si>
  <si>
    <t>TEL　092-471-1122</t>
    <phoneticPr fontId="3"/>
  </si>
  <si>
    <t>FAX　092-474-6466</t>
    <phoneticPr fontId="3"/>
  </si>
  <si>
    <t>市　　　郡</t>
    <phoneticPr fontId="3"/>
  </si>
  <si>
    <t>改定年月</t>
    <rPh sb="0" eb="2">
      <t>カイテイ</t>
    </rPh>
    <rPh sb="2" eb="4">
      <t>ネンゲツ</t>
    </rPh>
    <phoneticPr fontId="3"/>
  </si>
  <si>
    <t xml:space="preserve">     サイズ</t>
    <phoneticPr fontId="10"/>
  </si>
  <si>
    <t>合　　計</t>
    <phoneticPr fontId="3"/>
  </si>
  <si>
    <t>得意先</t>
    <rPh sb="0" eb="3">
      <t>トクイサキ</t>
    </rPh>
    <phoneticPr fontId="6"/>
  </si>
  <si>
    <t>ＮK　日本経済新聞</t>
    <phoneticPr fontId="3"/>
  </si>
  <si>
    <t>公表部数</t>
  </si>
  <si>
    <t>　</t>
    <phoneticPr fontId="3"/>
  </si>
  <si>
    <t>ＴＥＬ　０９２-４７１-１１２２</t>
    <phoneticPr fontId="3"/>
  </si>
  <si>
    <t>ＦＡＸ　０９２-４７４-６４６６</t>
    <phoneticPr fontId="3"/>
  </si>
  <si>
    <t>宮崎県　市郡別集計表</t>
    <rPh sb="0" eb="2">
      <t>ミヤザキ</t>
    </rPh>
    <phoneticPr fontId="3"/>
  </si>
  <si>
    <t>MZ　宮崎日日新聞</t>
  </si>
  <si>
    <t>MZ　宮崎日日新聞</t>
    <phoneticPr fontId="3"/>
  </si>
  <si>
    <t>東諸県郡</t>
    <rPh sb="0" eb="3">
      <t>ヒガシモロカタ</t>
    </rPh>
    <rPh sb="3" eb="4">
      <t>グン</t>
    </rPh>
    <phoneticPr fontId="3"/>
  </si>
  <si>
    <t>西都市</t>
    <rPh sb="0" eb="2">
      <t>サイト</t>
    </rPh>
    <rPh sb="2" eb="3">
      <t>シ</t>
    </rPh>
    <phoneticPr fontId="3"/>
  </si>
  <si>
    <t xml:space="preserve"> </t>
    <phoneticPr fontId="3"/>
  </si>
  <si>
    <t xml:space="preserve"> </t>
    <phoneticPr fontId="3"/>
  </si>
  <si>
    <t>宮崎市</t>
    <rPh sb="0" eb="2">
      <t>ミヤザキ</t>
    </rPh>
    <rPh sb="2" eb="3">
      <t>シ</t>
    </rPh>
    <phoneticPr fontId="3"/>
  </si>
  <si>
    <t>児湯郡</t>
    <rPh sb="0" eb="3">
      <t>コユグン</t>
    </rPh>
    <phoneticPr fontId="3"/>
  </si>
  <si>
    <t>日南市</t>
    <rPh sb="0" eb="3">
      <t>ニチナンシ</t>
    </rPh>
    <phoneticPr fontId="3"/>
  </si>
  <si>
    <t>南那珂郡</t>
    <rPh sb="0" eb="1">
      <t>ミナミ</t>
    </rPh>
    <rPh sb="1" eb="3">
      <t>ナカ</t>
    </rPh>
    <rPh sb="3" eb="4">
      <t>グン</t>
    </rPh>
    <phoneticPr fontId="3"/>
  </si>
  <si>
    <t>串間市</t>
    <rPh sb="0" eb="2">
      <t>クシマ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</si>
  <si>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</si>
  <si>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北諸県郡</t>
    <rPh sb="0" eb="3">
      <t>キタモロカタ</t>
    </rPh>
    <rPh sb="3" eb="4">
      <t>グン</t>
    </rPh>
    <phoneticPr fontId="3"/>
  </si>
  <si>
    <t>西諸県郡</t>
    <rPh sb="0" eb="3">
      <t>ニシモロカタ</t>
    </rPh>
    <rPh sb="3" eb="4">
      <t>グン</t>
    </rPh>
    <phoneticPr fontId="3"/>
  </si>
  <si>
    <t>えびの市</t>
    <rPh sb="3" eb="4">
      <t>シ</t>
    </rPh>
    <phoneticPr fontId="3"/>
  </si>
  <si>
    <t>小林市</t>
    <rPh sb="0" eb="2">
      <t>コバヤシ</t>
    </rPh>
    <rPh sb="2" eb="3">
      <t>シ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</si>
  <si>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</si>
  <si>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</si>
  <si>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宮崎市</t>
  </si>
  <si>
    <t>東諸県郡</t>
  </si>
  <si>
    <t>西都市</t>
  </si>
  <si>
    <t>児湯郡</t>
  </si>
  <si>
    <t>日南市</t>
  </si>
  <si>
    <t>南那珂郡</t>
  </si>
  <si>
    <t>串間市</t>
  </si>
  <si>
    <t>都城市</t>
  </si>
  <si>
    <t>北諸県郡</t>
  </si>
  <si>
    <t>西諸県郡</t>
  </si>
  <si>
    <t>えびの市</t>
  </si>
  <si>
    <t>小林市</t>
  </si>
  <si>
    <t>延岡市</t>
  </si>
  <si>
    <t>日向市</t>
  </si>
  <si>
    <t>東臼杵郡</t>
  </si>
  <si>
    <t>西臼杵郡</t>
  </si>
  <si>
    <t>東臼杵郡</t>
    <rPh sb="0" eb="3">
      <t>ヒガシウスキ</t>
    </rPh>
    <rPh sb="3" eb="4">
      <t>グン</t>
    </rPh>
    <phoneticPr fontId="3"/>
  </si>
  <si>
    <t>西臼杵郡</t>
    <rPh sb="0" eb="3">
      <t>ニシウスキ</t>
    </rPh>
    <rPh sb="3" eb="4">
      <t>グン</t>
    </rPh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</si>
  <si>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</si>
  <si>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</si>
  <si>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</si>
  <si>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</si>
  <si>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</si>
  <si>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</si>
  <si>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</si>
  <si>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</si>
  <si>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</si>
  <si>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</si>
  <si>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</si>
  <si>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</si>
  <si>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記号</t>
  </si>
  <si>
    <t>指示内容</t>
  </si>
  <si>
    <t>SIJI</t>
  </si>
  <si>
    <t>DR　夕刊デイリー（折込不可）</t>
    <rPh sb="10" eb="12">
      <t>オリコミ</t>
    </rPh>
    <rPh sb="12" eb="14">
      <t>フカ</t>
    </rPh>
    <phoneticPr fontId="3"/>
  </si>
  <si>
    <t>\\192.168.20.14\kit3\部数表出力\45_宮崎県部数表.xlsx</t>
    <phoneticPr fontId="3"/>
  </si>
  <si>
    <t>【旧宮崎市】</t>
  </si>
  <si>
    <t>007358</t>
  </si>
  <si>
    <t>4520101005</t>
  </si>
  <si>
    <t/>
  </si>
  <si>
    <t>宮崎北部</t>
  </si>
  <si>
    <t>007360</t>
  </si>
  <si>
    <t>4520101020</t>
  </si>
  <si>
    <t>宮崎中央</t>
  </si>
  <si>
    <t>007363</t>
  </si>
  <si>
    <t>4520101050</t>
  </si>
  <si>
    <t>R1.12～ 大工町270部を統合､吉村より480部譲渡</t>
  </si>
  <si>
    <t>007386</t>
  </si>
  <si>
    <t>4520103005</t>
  </si>
  <si>
    <t>007387</t>
  </si>
  <si>
    <t>4520103010</t>
  </si>
  <si>
    <t>宮崎西部</t>
  </si>
  <si>
    <t>007388</t>
  </si>
  <si>
    <t>4520103020</t>
  </si>
  <si>
    <t>007389</t>
  </si>
  <si>
    <t>4520103030</t>
  </si>
  <si>
    <t>宮崎大橋</t>
  </si>
  <si>
    <t>007390</t>
  </si>
  <si>
    <t>4520103040</t>
  </si>
  <si>
    <t>宮崎東部</t>
  </si>
  <si>
    <t>007391</t>
  </si>
  <si>
    <t>4520103050</t>
  </si>
  <si>
    <t>昭和町</t>
  </si>
  <si>
    <t>007392</t>
  </si>
  <si>
    <t>4520103060</t>
  </si>
  <si>
    <t>住吉</t>
  </si>
  <si>
    <t>007393</t>
  </si>
  <si>
    <t>4520103070</t>
  </si>
  <si>
    <t>花ｹ島</t>
  </si>
  <si>
    <t>007394</t>
  </si>
  <si>
    <t>4520103071</t>
  </si>
  <si>
    <t>赤江</t>
  </si>
  <si>
    <t>007395</t>
  </si>
  <si>
    <t>4520103080</t>
  </si>
  <si>
    <t>南宮崎</t>
  </si>
  <si>
    <t>007396</t>
  </si>
  <si>
    <t>4520103090</t>
  </si>
  <si>
    <t>木花</t>
  </si>
  <si>
    <t>007397</t>
  </si>
  <si>
    <t>4520103110</t>
  </si>
  <si>
    <t>大塚中央</t>
  </si>
  <si>
    <t>007398</t>
  </si>
  <si>
    <t>4520103120</t>
  </si>
  <si>
    <t>生目</t>
  </si>
  <si>
    <t>007399</t>
  </si>
  <si>
    <t>4520103130</t>
  </si>
  <si>
    <t>【旧宮崎郡】</t>
  </si>
  <si>
    <t>007742</t>
  </si>
  <si>
    <t>4530003005</t>
  </si>
  <si>
    <t>佐土原</t>
  </si>
  <si>
    <t>007743</t>
  </si>
  <si>
    <t>4530003010</t>
  </si>
  <si>
    <t>清武</t>
  </si>
  <si>
    <t>007744</t>
  </si>
  <si>
    <t>4530003030</t>
  </si>
  <si>
    <t>加納</t>
  </si>
  <si>
    <t>007745</t>
  </si>
  <si>
    <t>4530003040</t>
  </si>
  <si>
    <t>007433</t>
  </si>
  <si>
    <t>4520110005</t>
  </si>
  <si>
    <t>神宮*</t>
  </si>
  <si>
    <t>007434</t>
  </si>
  <si>
    <t>4520110010</t>
  </si>
  <si>
    <t>清水町*</t>
  </si>
  <si>
    <t>007435</t>
  </si>
  <si>
    <t>4520110020</t>
  </si>
  <si>
    <t>きりしま*</t>
  </si>
  <si>
    <t>007436</t>
  </si>
  <si>
    <t>4520110030</t>
  </si>
  <si>
    <t>新城*</t>
  </si>
  <si>
    <t>007438</t>
  </si>
  <si>
    <t>4520110050</t>
  </si>
  <si>
    <t>宮崎東部*</t>
  </si>
  <si>
    <t>007439</t>
  </si>
  <si>
    <t>4520110060</t>
  </si>
  <si>
    <t>R2.9～ 老松通の一部を吸収1030部</t>
  </si>
  <si>
    <t>花ｹ島*</t>
  </si>
  <si>
    <t>007441</t>
  </si>
  <si>
    <t>4520110080</t>
  </si>
  <si>
    <t>宮日:3,005部 毎日:56部</t>
  </si>
  <si>
    <t>吉村町*</t>
  </si>
  <si>
    <t>007471</t>
  </si>
  <si>
    <t>4520110370</t>
  </si>
  <si>
    <t>大宮(新)*</t>
  </si>
  <si>
    <t>007472</t>
  </si>
  <si>
    <t>4520110380</t>
  </si>
  <si>
    <t>宮日:3,705部 毎日:70部 日経:10部</t>
  </si>
  <si>
    <t>波島*</t>
  </si>
  <si>
    <t>007447</t>
  </si>
  <si>
    <t>4520110130</t>
  </si>
  <si>
    <t>宮日:2,530部 毎日:25部</t>
  </si>
  <si>
    <t>錦町*</t>
  </si>
  <si>
    <t>007450</t>
  </si>
  <si>
    <t>4520110160</t>
  </si>
  <si>
    <t>R2.9～ 老松通の一部を吸収690部</t>
  </si>
  <si>
    <t>松橋*</t>
  </si>
  <si>
    <t>007451</t>
  </si>
  <si>
    <t>4520110170</t>
  </si>
  <si>
    <t>【廃店】</t>
  </si>
  <si>
    <t>大淀東*</t>
  </si>
  <si>
    <t>007452</t>
  </si>
  <si>
    <t>4520110180</t>
  </si>
  <si>
    <t>月見ｹ丘*</t>
  </si>
  <si>
    <t>007453</t>
  </si>
  <si>
    <t>4520110190</t>
  </si>
  <si>
    <t>大淀西*</t>
  </si>
  <si>
    <t>007454</t>
  </si>
  <si>
    <t>4520110200</t>
  </si>
  <si>
    <t>花山手*</t>
  </si>
  <si>
    <t>007455</t>
  </si>
  <si>
    <t>4520110210</t>
  </si>
  <si>
    <t>空港前*</t>
  </si>
  <si>
    <t>007456</t>
  </si>
  <si>
    <t>4520110220</t>
  </si>
  <si>
    <t>江南*</t>
  </si>
  <si>
    <t>007457</t>
  </si>
  <si>
    <t>4520110230</t>
  </si>
  <si>
    <t>希望ｹ丘*</t>
  </si>
  <si>
    <t>007459</t>
  </si>
  <si>
    <t>4520110250</t>
  </si>
  <si>
    <t>大塚台*</t>
  </si>
  <si>
    <t>007461</t>
  </si>
  <si>
    <t>4520110270</t>
  </si>
  <si>
    <t>おおつか*</t>
  </si>
  <si>
    <t>007462</t>
  </si>
  <si>
    <t>4520110280</t>
  </si>
  <si>
    <t>いきめ台*</t>
  </si>
  <si>
    <t>007463</t>
  </si>
  <si>
    <t>4520110290</t>
  </si>
  <si>
    <t>【旧新市内】</t>
  </si>
  <si>
    <t>007465</t>
  </si>
  <si>
    <t>4520110305</t>
  </si>
  <si>
    <t>青島*</t>
  </si>
  <si>
    <t>007466</t>
  </si>
  <si>
    <t>4520110310</t>
  </si>
  <si>
    <t>宮日:1,210部 毎日:10部 朝日:30部 読売:56部</t>
  </si>
  <si>
    <t>生目*</t>
  </si>
  <si>
    <t>007467</t>
  </si>
  <si>
    <t>4520110330</t>
  </si>
  <si>
    <t>宮日:2,320部 毎日:24部</t>
  </si>
  <si>
    <t>瓜生野*</t>
  </si>
  <si>
    <t>007468</t>
  </si>
  <si>
    <t>4520110340</t>
  </si>
  <si>
    <t>宮日:2,260部 毎日:21部 朝日:80部</t>
  </si>
  <si>
    <t>住吉*</t>
  </si>
  <si>
    <t>007469</t>
  </si>
  <si>
    <t>4520110350</t>
  </si>
  <si>
    <t>宮日:3,280部 毎日:42部</t>
  </si>
  <si>
    <t>木花*</t>
  </si>
  <si>
    <t>007470</t>
  </si>
  <si>
    <t>4520110360</t>
  </si>
  <si>
    <t>宮日:1,910部 毎日:34部</t>
  </si>
  <si>
    <t>007753</t>
  </si>
  <si>
    <t>4530010005</t>
  </si>
  <si>
    <t>広瀬南*</t>
  </si>
  <si>
    <t>007755</t>
  </si>
  <si>
    <t>4530010020</t>
  </si>
  <si>
    <t>宮日:3,130部 毎日:55部</t>
  </si>
  <si>
    <t>佐土原*</t>
  </si>
  <si>
    <t>007756</t>
  </si>
  <si>
    <t>4530010030</t>
  </si>
  <si>
    <t>広瀬北*</t>
  </si>
  <si>
    <t>007754</t>
  </si>
  <si>
    <t>4530010010</t>
  </si>
  <si>
    <t>宮日:1,380部 毎日:13部</t>
  </si>
  <si>
    <t>田野*</t>
  </si>
  <si>
    <t>007758</t>
  </si>
  <si>
    <t>4530010040</t>
  </si>
  <si>
    <t>宮日:2,240部 毎日:23部 朝日:80部 読売:50部</t>
  </si>
  <si>
    <t>清武*</t>
  </si>
  <si>
    <t>007759</t>
  </si>
  <si>
    <t>4530010050</t>
  </si>
  <si>
    <t>加納*</t>
  </si>
  <si>
    <t>007760</t>
  </si>
  <si>
    <t>4530010060</t>
  </si>
  <si>
    <t>【旧東諸県郡】</t>
  </si>
  <si>
    <t>007821</t>
  </si>
  <si>
    <t>4538010005</t>
  </si>
  <si>
    <t>高岡*</t>
  </si>
  <si>
    <t>007825</t>
  </si>
  <si>
    <t>4538010040</t>
  </si>
  <si>
    <t>宮日:2,690部 毎日:18部 朝日:70部 読売:102部</t>
  </si>
  <si>
    <t>【旧都城市】</t>
  </si>
  <si>
    <t>007473</t>
  </si>
  <si>
    <t>4520201005</t>
  </si>
  <si>
    <t>都城中央</t>
  </si>
  <si>
    <t>007474</t>
  </si>
  <si>
    <t>4520201010</t>
  </si>
  <si>
    <t>都城西部</t>
  </si>
  <si>
    <t>007475</t>
  </si>
  <si>
    <t>4520201020</t>
  </si>
  <si>
    <t>五十市</t>
  </si>
  <si>
    <t>007476</t>
  </si>
  <si>
    <t>4520201030</t>
  </si>
  <si>
    <t>都城北部</t>
  </si>
  <si>
    <t>007477</t>
  </si>
  <si>
    <t>4520201040</t>
  </si>
  <si>
    <t>007489</t>
  </si>
  <si>
    <t>4520203005</t>
  </si>
  <si>
    <t>007490</t>
  </si>
  <si>
    <t>4520203010</t>
  </si>
  <si>
    <t>都城東部</t>
  </si>
  <si>
    <t>007491</t>
  </si>
  <si>
    <t>4520203020</t>
  </si>
  <si>
    <t>007492</t>
  </si>
  <si>
    <t>4520203030</t>
  </si>
  <si>
    <t>沖水</t>
  </si>
  <si>
    <t>007493</t>
  </si>
  <si>
    <t>4520203040</t>
  </si>
  <si>
    <t>庄内</t>
  </si>
  <si>
    <t>007494</t>
  </si>
  <si>
    <t>4520203050</t>
  </si>
  <si>
    <t>007495</t>
  </si>
  <si>
    <t>4520203060</t>
  </si>
  <si>
    <t>都城南部</t>
  </si>
  <si>
    <t>007496</t>
  </si>
  <si>
    <t>4520203070</t>
  </si>
  <si>
    <t>都城甲斐元</t>
  </si>
  <si>
    <t>007497</t>
  </si>
  <si>
    <t>4520203080</t>
  </si>
  <si>
    <t>007498</t>
  </si>
  <si>
    <t>4520203120</t>
  </si>
  <si>
    <t>【旧北諸県郡】</t>
  </si>
  <si>
    <t>007772</t>
  </si>
  <si>
    <t>4534003005</t>
  </si>
  <si>
    <t>山ﾉ口</t>
  </si>
  <si>
    <t>007775</t>
  </si>
  <si>
    <t>4534003030</t>
  </si>
  <si>
    <t>高崎</t>
  </si>
  <si>
    <t>007773</t>
  </si>
  <si>
    <t>4534003010</t>
  </si>
  <si>
    <t>007513</t>
  </si>
  <si>
    <t>4520205005</t>
  </si>
  <si>
    <t>上長飯*</t>
  </si>
  <si>
    <t>007519</t>
  </si>
  <si>
    <t>4520205090</t>
  </si>
  <si>
    <t>007523</t>
  </si>
  <si>
    <t>4520210005</t>
  </si>
  <si>
    <t>沖水*</t>
  </si>
  <si>
    <t>007526</t>
  </si>
  <si>
    <t>4520210040</t>
  </si>
  <si>
    <t>宮日:2,760部 毎日:7部</t>
  </si>
  <si>
    <t>川東*</t>
  </si>
  <si>
    <t>007527</t>
  </si>
  <si>
    <t>4520210050</t>
  </si>
  <si>
    <t>郡元*</t>
  </si>
  <si>
    <t>007528</t>
  </si>
  <si>
    <t>4520210060</t>
  </si>
  <si>
    <t>鷹尾*</t>
  </si>
  <si>
    <t>007529</t>
  </si>
  <si>
    <t>4520210070</t>
  </si>
  <si>
    <t>都城南部*</t>
  </si>
  <si>
    <t>007530</t>
  </si>
  <si>
    <t>4520210080</t>
  </si>
  <si>
    <t>都城中央*</t>
  </si>
  <si>
    <t>007531</t>
  </si>
  <si>
    <t>4520210090</t>
  </si>
  <si>
    <t>007532</t>
  </si>
  <si>
    <t>4520210100</t>
  </si>
  <si>
    <t>庄内*</t>
  </si>
  <si>
    <t>007533</t>
  </si>
  <si>
    <t>4520210110</t>
  </si>
  <si>
    <t>西岳*</t>
  </si>
  <si>
    <t>007534</t>
  </si>
  <si>
    <t>4520210120</t>
  </si>
  <si>
    <t>宮日:380部 毎日:8部 朝日:10部 読売:8部</t>
  </si>
  <si>
    <t>007791</t>
  </si>
  <si>
    <t>4534010005</t>
  </si>
  <si>
    <t>山ﾉ口*</t>
  </si>
  <si>
    <t>007795</t>
  </si>
  <si>
    <t>4534010030</t>
  </si>
  <si>
    <t>宮日:2,010部 毎日:25部 朝日:60部 読売:50部</t>
  </si>
  <si>
    <t>高城*</t>
  </si>
  <si>
    <t>007797</t>
  </si>
  <si>
    <t>4534010050</t>
  </si>
  <si>
    <t>宮日:1,690部 毎日:24部 読売:95部</t>
  </si>
  <si>
    <t>山田*</t>
  </si>
  <si>
    <t>007799</t>
  </si>
  <si>
    <t>4534010070</t>
  </si>
  <si>
    <t>宮日:2,765部 毎日:47部 朝日:110部</t>
  </si>
  <si>
    <t>高崎*</t>
  </si>
  <si>
    <t>007800</t>
  </si>
  <si>
    <t>4534010080</t>
  </si>
  <si>
    <t>宮日:2,285部 毎日:22部 朝日:70部</t>
  </si>
  <si>
    <t>【旧延岡市】</t>
  </si>
  <si>
    <t>007537</t>
  </si>
  <si>
    <t>4520301005</t>
  </si>
  <si>
    <t>延岡北部</t>
  </si>
  <si>
    <t>007538</t>
  </si>
  <si>
    <t>4520301010</t>
  </si>
  <si>
    <t>延岡南部</t>
  </si>
  <si>
    <t>007539</t>
  </si>
  <si>
    <t>4520301020</t>
  </si>
  <si>
    <t>延岡中央</t>
  </si>
  <si>
    <t>007540</t>
  </si>
  <si>
    <t>4520301030</t>
  </si>
  <si>
    <t>延岡東部</t>
  </si>
  <si>
    <t>007541</t>
  </si>
  <si>
    <t>4520301040</t>
  </si>
  <si>
    <t>延岡西部</t>
  </si>
  <si>
    <t>007543</t>
  </si>
  <si>
    <t>4520301070</t>
  </si>
  <si>
    <t>一ｹ岡</t>
  </si>
  <si>
    <t>007544</t>
  </si>
  <si>
    <t>4520301080</t>
  </si>
  <si>
    <t>007546</t>
  </si>
  <si>
    <t>4520302005</t>
  </si>
  <si>
    <t>延岡南部平原</t>
  </si>
  <si>
    <t>007549</t>
  </si>
  <si>
    <t>4520302035</t>
  </si>
  <si>
    <t>007550</t>
  </si>
  <si>
    <t>4520302040</t>
  </si>
  <si>
    <t>007551</t>
  </si>
  <si>
    <t>4520302050</t>
  </si>
  <si>
    <t>007552</t>
  </si>
  <si>
    <t>4520302060</t>
  </si>
  <si>
    <t>恒富</t>
  </si>
  <si>
    <t>007553</t>
  </si>
  <si>
    <t>4520302070</t>
  </si>
  <si>
    <t>旭ｹ丘</t>
  </si>
  <si>
    <t>007554</t>
  </si>
  <si>
    <t>4520302080</t>
  </si>
  <si>
    <t>007555</t>
  </si>
  <si>
    <t>4520303005</t>
  </si>
  <si>
    <t>007556</t>
  </si>
  <si>
    <t>4520303010</t>
  </si>
  <si>
    <t>南延岡</t>
  </si>
  <si>
    <t>007557</t>
  </si>
  <si>
    <t>4520303020</t>
  </si>
  <si>
    <t>007558</t>
  </si>
  <si>
    <t>4520303030</t>
  </si>
  <si>
    <t>延岡中部</t>
  </si>
  <si>
    <t>007559</t>
  </si>
  <si>
    <t>4520303040</t>
  </si>
  <si>
    <t>007560</t>
  </si>
  <si>
    <t>4520303050</t>
  </si>
  <si>
    <t>007561</t>
  </si>
  <si>
    <t>4520303070</t>
  </si>
  <si>
    <t>南方</t>
  </si>
  <si>
    <t>007563</t>
  </si>
  <si>
    <t>4520303090</t>
  </si>
  <si>
    <t>【旧東臼杵郡】</t>
  </si>
  <si>
    <t>007846</t>
  </si>
  <si>
    <t>4542003005</t>
  </si>
  <si>
    <t>北方</t>
  </si>
  <si>
    <t>007849</t>
  </si>
  <si>
    <t>4542003030</t>
  </si>
  <si>
    <t>007573</t>
  </si>
  <si>
    <t>4520310005</t>
  </si>
  <si>
    <t>延岡北部*</t>
  </si>
  <si>
    <t>007574</t>
  </si>
  <si>
    <t>4520310010</t>
  </si>
  <si>
    <t>延岡中央*</t>
  </si>
  <si>
    <t>007575</t>
  </si>
  <si>
    <t>4520310020</t>
  </si>
  <si>
    <t>恒富*</t>
  </si>
  <si>
    <t>007579</t>
  </si>
  <si>
    <t>4520310060</t>
  </si>
  <si>
    <t>延岡西部*</t>
  </si>
  <si>
    <t>007576</t>
  </si>
  <si>
    <t>4520310030</t>
  </si>
  <si>
    <t>宮日:1,765部 読売:9部</t>
  </si>
  <si>
    <t>伊形*</t>
  </si>
  <si>
    <t>007577</t>
  </si>
  <si>
    <t>4520310040</t>
  </si>
  <si>
    <t>島ﾉ浦*</t>
  </si>
  <si>
    <t>007578</t>
  </si>
  <si>
    <t>4520310050</t>
  </si>
  <si>
    <t>宮日:110部 毎日:14部 朝日:25部 読売:38部</t>
  </si>
  <si>
    <t>007863</t>
  </si>
  <si>
    <t>4542010005</t>
  </si>
  <si>
    <t>北浦*</t>
  </si>
  <si>
    <t>007864</t>
  </si>
  <si>
    <t>4542010010</t>
  </si>
  <si>
    <t>宮日:430部 毎日:11部 朝日:30部 読売:89部</t>
  </si>
  <si>
    <t>北方*</t>
  </si>
  <si>
    <t>007865</t>
  </si>
  <si>
    <t>4542010030</t>
  </si>
  <si>
    <t>宮日:255部 毎日:8部 朝日:20部</t>
  </si>
  <si>
    <t>油津*</t>
  </si>
  <si>
    <t>007655</t>
  </si>
  <si>
    <t>4520410010</t>
  </si>
  <si>
    <t>宮日:3,510部 毎日:100部 読売:130部</t>
  </si>
  <si>
    <t>飫肥*</t>
  </si>
  <si>
    <t>007656</t>
  </si>
  <si>
    <t>4520410020</t>
  </si>
  <si>
    <t>宮日:2,360部 毎日:30部 読売:93部</t>
  </si>
  <si>
    <t>吾田*</t>
  </si>
  <si>
    <t>007657</t>
  </si>
  <si>
    <t>4520410030</t>
  </si>
  <si>
    <t>宮日:1,990部 毎日:48部 読売:97部</t>
  </si>
  <si>
    <t>【旧小林市】</t>
  </si>
  <si>
    <t>007664</t>
  </si>
  <si>
    <t>4520503005</t>
  </si>
  <si>
    <t>小林東部</t>
  </si>
  <si>
    <t>007665</t>
  </si>
  <si>
    <t>4520503010</t>
  </si>
  <si>
    <t>小林西部</t>
  </si>
  <si>
    <t>007666</t>
  </si>
  <si>
    <t>4520503020</t>
  </si>
  <si>
    <t>007673</t>
  </si>
  <si>
    <t>4520510005</t>
  </si>
  <si>
    <t>小林東部*</t>
  </si>
  <si>
    <t>007674</t>
  </si>
  <si>
    <t>4520510010</t>
  </si>
  <si>
    <t>R1.7.1～ 朝日新聞(毎日新聞)を吸収/宮日:2,510部 朝日:230部 毎日:52部</t>
  </si>
  <si>
    <t>小林北部*</t>
  </si>
  <si>
    <t>007675</t>
  </si>
  <si>
    <t>4520510030</t>
  </si>
  <si>
    <t>R1.7.1～ 朝日新聞(毎日新聞)を吸収 宮日:2,470部 朝日:190部 毎日:39部</t>
  </si>
  <si>
    <t>小林南部*</t>
  </si>
  <si>
    <t>007676</t>
  </si>
  <si>
    <t>4520510040</t>
  </si>
  <si>
    <t>R1.7.1～ 朝日新聞(毎日新聞)を吸収 宮日:2,155部 朝日:185部 毎日:48部</t>
  </si>
  <si>
    <t>【旧西諸県郡】</t>
  </si>
  <si>
    <t>007811</t>
  </si>
  <si>
    <t>4536010035</t>
  </si>
  <si>
    <t>須木*</t>
  </si>
  <si>
    <t>007812</t>
  </si>
  <si>
    <t>4536010040</t>
  </si>
  <si>
    <t>宮日:435部 毎日:8部 朝日:20部</t>
  </si>
  <si>
    <t>野尻*</t>
  </si>
  <si>
    <t>007809</t>
  </si>
  <si>
    <t>4536010020</t>
  </si>
  <si>
    <t>宮日:1,115部 毎日:11部 朝日:25部 読売:9部</t>
  </si>
  <si>
    <t>【旧日向市】</t>
  </si>
  <si>
    <t>007677</t>
  </si>
  <si>
    <t>4520601005</t>
  </si>
  <si>
    <t>日向東部</t>
  </si>
  <si>
    <t>007679</t>
  </si>
  <si>
    <t>4520601030</t>
  </si>
  <si>
    <t>007680</t>
  </si>
  <si>
    <t>4520602005</t>
  </si>
  <si>
    <t>財光寺</t>
  </si>
  <si>
    <t>007681</t>
  </si>
  <si>
    <t>4520602010</t>
  </si>
  <si>
    <t>日向</t>
  </si>
  <si>
    <t>007682</t>
  </si>
  <si>
    <t>4520602020</t>
  </si>
  <si>
    <t>007683</t>
  </si>
  <si>
    <t>4520603005</t>
  </si>
  <si>
    <t>007684</t>
  </si>
  <si>
    <t>4520603010</t>
  </si>
  <si>
    <t>007685</t>
  </si>
  <si>
    <t>4520603040</t>
  </si>
  <si>
    <t>007697</t>
  </si>
  <si>
    <t>4520610005</t>
  </si>
  <si>
    <t>財光寺*</t>
  </si>
  <si>
    <t>007698</t>
  </si>
  <si>
    <t>4520610010</t>
  </si>
  <si>
    <t>日向中央*</t>
  </si>
  <si>
    <t>007699</t>
  </si>
  <si>
    <t>4520610015</t>
  </si>
  <si>
    <t>富高*</t>
  </si>
  <si>
    <t>007701</t>
  </si>
  <si>
    <t>4520610030</t>
  </si>
  <si>
    <t>大王谷*</t>
  </si>
  <si>
    <t>007702</t>
  </si>
  <si>
    <t>4520610040</t>
  </si>
  <si>
    <t>日向南部*</t>
  </si>
  <si>
    <t>007703</t>
  </si>
  <si>
    <t>4520610045</t>
  </si>
  <si>
    <t>宮日:980部 毎日:24部 朝日:65部</t>
  </si>
  <si>
    <t>007868</t>
  </si>
  <si>
    <t>4542010065</t>
  </si>
  <si>
    <t>日向西部*</t>
  </si>
  <si>
    <t>007869</t>
  </si>
  <si>
    <t>4542010070</t>
  </si>
  <si>
    <t>宮日:650部 毎日:10部 朝日:40部 読売:18部</t>
  </si>
  <si>
    <t>串間中央*</t>
  </si>
  <si>
    <t>007712</t>
  </si>
  <si>
    <t>4520710010</t>
  </si>
  <si>
    <t>宮日:1,865部 毎日:21部</t>
  </si>
  <si>
    <t>串間東部*</t>
  </si>
  <si>
    <t>007714</t>
  </si>
  <si>
    <t>4520710030</t>
  </si>
  <si>
    <t>宮日:2,140部 毎日:26部 朝日:10部</t>
  </si>
  <si>
    <t>西都</t>
  </si>
  <si>
    <t>007718</t>
  </si>
  <si>
    <t>4520803010</t>
  </si>
  <si>
    <t>西都中央*</t>
  </si>
  <si>
    <t>007725</t>
  </si>
  <si>
    <t>4520810015</t>
  </si>
  <si>
    <t>R1.7.1～ 朝日新聞(毎日新聞)を吸収/宮日:2650部 朝日:95部 毎日:70部</t>
  </si>
  <si>
    <t>西都北部*</t>
  </si>
  <si>
    <t>007726</t>
  </si>
  <si>
    <t>4520810020</t>
  </si>
  <si>
    <t>R1.7.1～ 朝日新聞(毎日新聞)を吸収/宮日:2490部 朝日:50部 毎日:49部</t>
  </si>
  <si>
    <t>西都西部*</t>
  </si>
  <si>
    <t>007727</t>
  </si>
  <si>
    <t>4520810030</t>
  </si>
  <si>
    <t>R1.7.1～ 朝日新聞(毎日新聞)を吸収/宮日:2190部 朝日:35部 毎日:21部</t>
  </si>
  <si>
    <t>飯野*</t>
  </si>
  <si>
    <t>007728</t>
  </si>
  <si>
    <t>4520901010</t>
  </si>
  <si>
    <t>飯野</t>
  </si>
  <si>
    <t>007731</t>
  </si>
  <si>
    <t>4520903010</t>
  </si>
  <si>
    <t>007735</t>
  </si>
  <si>
    <t>4520910010</t>
  </si>
  <si>
    <t>宮日:2,495部 朝日:110部</t>
  </si>
  <si>
    <t>加久藤*</t>
  </si>
  <si>
    <t>007736</t>
  </si>
  <si>
    <t>4520910020</t>
  </si>
  <si>
    <t>宮日:990部 毎日:15部 朝日:65部 読売:25部</t>
  </si>
  <si>
    <t>京町*</t>
  </si>
  <si>
    <t>007737</t>
  </si>
  <si>
    <t>4520910030</t>
  </si>
  <si>
    <t>宮日:1,030部 毎日:14部 朝日:45部 読売:25部</t>
  </si>
  <si>
    <t>日南北部*</t>
  </si>
  <si>
    <t>007765</t>
  </si>
  <si>
    <t>4532010010</t>
  </si>
  <si>
    <t>宮日:2,130部 毎日:32部 朝日:30部 読売:63部</t>
  </si>
  <si>
    <t>南郷*</t>
  </si>
  <si>
    <t>007766</t>
  </si>
  <si>
    <t>4532010020</t>
  </si>
  <si>
    <t>宮日:1,900部 毎日:35部 読売:64部</t>
  </si>
  <si>
    <t>榎原*</t>
  </si>
  <si>
    <t>007767</t>
  </si>
  <si>
    <t>4532010030</t>
  </si>
  <si>
    <t>宮日:295部 朝日:15部 読売:2部</t>
  </si>
  <si>
    <t>日南北部★</t>
  </si>
  <si>
    <t>011523</t>
  </si>
  <si>
    <t>三股</t>
  </si>
  <si>
    <t>007774</t>
  </si>
  <si>
    <t>4534003020</t>
  </si>
  <si>
    <t>三股北*</t>
  </si>
  <si>
    <t>007792</t>
  </si>
  <si>
    <t>4534010010</t>
  </si>
  <si>
    <t>三股東*</t>
  </si>
  <si>
    <t>007793</t>
  </si>
  <si>
    <t>4534010020</t>
  </si>
  <si>
    <t>高原</t>
  </si>
  <si>
    <t>007802</t>
  </si>
  <si>
    <t>4536003010</t>
  </si>
  <si>
    <t>高原*</t>
  </si>
  <si>
    <t>007808</t>
  </si>
  <si>
    <t>4536010010</t>
  </si>
  <si>
    <t>宮日:1,920部 毎日:17部 朝日:65部</t>
  </si>
  <si>
    <t>本庄*</t>
  </si>
  <si>
    <t>007823</t>
  </si>
  <si>
    <t>4538010020</t>
  </si>
  <si>
    <t>宮日:4,050部 毎日:30部 朝日:125部</t>
  </si>
  <si>
    <t>綾*</t>
  </si>
  <si>
    <t>007824</t>
  </si>
  <si>
    <t>4538010030</t>
  </si>
  <si>
    <t>宮日:1,470部 毎日:17部 朝日:60部 読売:35部</t>
  </si>
  <si>
    <t>高鍋</t>
  </si>
  <si>
    <t>007828</t>
  </si>
  <si>
    <t>4540003010</t>
  </si>
  <si>
    <t>新富</t>
  </si>
  <si>
    <t>007829</t>
  </si>
  <si>
    <t>4540003020</t>
  </si>
  <si>
    <t>高鍋*</t>
  </si>
  <si>
    <t>007836</t>
  </si>
  <si>
    <t>4540010010</t>
  </si>
  <si>
    <t>R1.7.1～ 朝日新聞(毎日新聞)を吸収/宮日:5150部 毎日:98部 朝日:310部</t>
  </si>
  <si>
    <t>都農*</t>
  </si>
  <si>
    <t>007837</t>
  </si>
  <si>
    <t>4540010020</t>
  </si>
  <si>
    <t>宮日:2,530部 毎日:26部 朝日:75部 読売:36部</t>
  </si>
  <si>
    <t>川南*</t>
  </si>
  <si>
    <t>007838</t>
  </si>
  <si>
    <t>4540010030</t>
  </si>
  <si>
    <t>宮日:3,790部 毎日:39部 朝日:90部 読売:40部</t>
  </si>
  <si>
    <t>木城*</t>
  </si>
  <si>
    <t>007839</t>
  </si>
  <si>
    <t>4540010040</t>
  </si>
  <si>
    <t>宮日:1,190部 毎日:11部 朝日:35部</t>
  </si>
  <si>
    <t>富田*</t>
  </si>
  <si>
    <t>007840</t>
  </si>
  <si>
    <t>4540010050</t>
  </si>
  <si>
    <t>宮日:2,290部 毎日:16部 朝日:70部</t>
  </si>
  <si>
    <t>新田*</t>
  </si>
  <si>
    <t>007841</t>
  </si>
  <si>
    <t>4540010060</t>
  </si>
  <si>
    <t>宮日:1,560部 毎日:15部 朝日:40部</t>
  </si>
  <si>
    <t>村所*</t>
  </si>
  <si>
    <t>007842</t>
  </si>
  <si>
    <t>4540010080</t>
  </si>
  <si>
    <t>宮日:225部 毎日:3部 朝日:10部 読売:3部 日経:5部</t>
  </si>
  <si>
    <t>門川</t>
  </si>
  <si>
    <t>007844</t>
  </si>
  <si>
    <t>4542002010</t>
  </si>
  <si>
    <t>007847</t>
  </si>
  <si>
    <t>4542003010</t>
  </si>
  <si>
    <t>門川*</t>
  </si>
  <si>
    <t>007867</t>
  </si>
  <si>
    <t>4542010060</t>
  </si>
  <si>
    <t>R2.9～ 毎日新聞 門川を統合 (220部)</t>
  </si>
  <si>
    <t>宇納間*</t>
  </si>
  <si>
    <t>007870</t>
  </si>
  <si>
    <t>4542010080</t>
  </si>
  <si>
    <t>宮日:255部 毎日:6部 朝日:20部 読売:3部</t>
  </si>
  <si>
    <t>田代*</t>
  </si>
  <si>
    <t>007871</t>
  </si>
  <si>
    <t>4542010100</t>
  </si>
  <si>
    <t>宮日:465部 毎日:2部 朝日:20部 読売:4部</t>
  </si>
  <si>
    <t>神門</t>
  </si>
  <si>
    <t>007872</t>
  </si>
  <si>
    <t>4542010110</t>
  </si>
  <si>
    <t>宮日:410部 毎日:10部 朝日:25部 日経:5部</t>
  </si>
  <si>
    <t>諸塚*</t>
  </si>
  <si>
    <t>007873</t>
  </si>
  <si>
    <t>4542010120</t>
  </si>
  <si>
    <t>宮日:285部 毎日:4部 朝日:20部 読売:2部</t>
  </si>
  <si>
    <t>椎葉*</t>
  </si>
  <si>
    <t>007874</t>
  </si>
  <si>
    <t>4542010130</t>
  </si>
  <si>
    <t>宮日:365部 毎日:9部 朝日:15部 読売:1部</t>
  </si>
  <si>
    <t>高千穂</t>
  </si>
  <si>
    <t>007876</t>
  </si>
  <si>
    <t>4544003010</t>
  </si>
  <si>
    <t>五ｹ瀬*</t>
  </si>
  <si>
    <t>007881</t>
  </si>
  <si>
    <t>4544010020</t>
  </si>
  <si>
    <t>宮日:660部 毎日:9部 朝日:25部</t>
  </si>
  <si>
    <t>高千穂*</t>
  </si>
  <si>
    <t>007882</t>
  </si>
  <si>
    <t>4544010070</t>
  </si>
  <si>
    <t>宮日:2,780部 毎日:44部 朝日:105部</t>
  </si>
  <si>
    <t>日ﾉ影*</t>
  </si>
  <si>
    <t>007883</t>
  </si>
  <si>
    <t>4544010090</t>
  </si>
  <si>
    <t>宮日:1,030部 毎日:20部 朝日:30部 読売:20部</t>
  </si>
  <si>
    <t>公表部数</t>
    <phoneticPr fontId="3"/>
  </si>
  <si>
    <t>配布数</t>
    <phoneticPr fontId="3"/>
  </si>
  <si>
    <t>配布数</t>
    <phoneticPr fontId="3"/>
  </si>
  <si>
    <t>公表部数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</si>
  <si>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</si>
  <si>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</si>
  <si>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</si>
  <si>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</si>
  <si>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</si>
  <si>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</si>
  <si>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</si>
  <si>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公表部数</t>
    <phoneticPr fontId="3"/>
  </si>
  <si>
    <t>公表部数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</si>
</sst>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"/>
    <numFmt numFmtId="177" formatCode="&quot;¥&quot;#,##0_);[Red]\(&quot;¥&quot;#,##0\)"/>
    <numFmt numFmtId="178" formatCode="aaa"/>
    <numFmt numFmtId="179" formatCode="#,##0.00_);[Red]\(#,##0.00\)"/>
    <numFmt numFmtId="180" formatCode="&quot;（&quot;@&quot;)&quot;"/>
    <numFmt numFmtId="181" formatCode="yyyy&quot;年&quot;m&quot;月&quot;d&quot;日&quot;\(aaa\)"/>
    <numFmt numFmtId="182" formatCode=";;;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272">
    <xf numFmtId="0" fontId="0" fillId="0" borderId="0" xfId="0"/>
    <xf numFmtId="38" fontId="2" fillId="0" borderId="0" xfId="1" applyFont="1" applyFill="1"/>
    <xf numFmtId="38" fontId="7" fillId="0" borderId="0" xfId="5" applyNumberFormat="1" applyFont="1"/>
    <xf numFmtId="38" fontId="7" fillId="0" borderId="0" xfId="1" applyFont="1" applyAlignment="1">
      <alignment horizontal="center"/>
    </xf>
    <xf numFmtId="38" fontId="9" fillId="0" borderId="0" xfId="1" applyFont="1" applyAlignment="1">
      <alignment shrinkToFit="1"/>
    </xf>
    <xf numFmtId="38" fontId="5" fillId="0" borderId="0" xfId="1" applyFont="1" applyFill="1"/>
    <xf numFmtId="38" fontId="12" fillId="0" borderId="11" xfId="1" applyFont="1" applyFill="1" applyBorder="1" applyAlignment="1">
      <alignment horizontal="centerContinuous" vertical="center"/>
    </xf>
    <xf numFmtId="38" fontId="12" fillId="0" borderId="8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Continuous" vertical="center"/>
    </xf>
    <xf numFmtId="38" fontId="12" fillId="0" borderId="12" xfId="1" applyFont="1" applyFill="1" applyBorder="1" applyAlignment="1">
      <alignment horizontal="centerContinuous" vertical="center"/>
    </xf>
    <xf numFmtId="177" fontId="12" fillId="0" borderId="35" xfId="1" applyNumberFormat="1" applyFont="1" applyFill="1" applyBorder="1" applyAlignment="1">
      <alignment horizontal="centerContinuous" vertical="center"/>
    </xf>
    <xf numFmtId="38" fontId="12" fillId="0" borderId="10" xfId="1" applyFont="1" applyFill="1" applyBorder="1" applyAlignment="1">
      <alignment horizontal="centerContinuous" vertical="center"/>
    </xf>
    <xf numFmtId="176" fontId="8" fillId="0" borderId="33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176" fontId="5" fillId="0" borderId="0" xfId="1" quotePrefix="1" applyNumberFormat="1" applyFont="1" applyFill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Continuous" vertical="center"/>
    </xf>
    <xf numFmtId="49" fontId="12" fillId="0" borderId="19" xfId="1" applyNumberFormat="1" applyFont="1" applyFill="1" applyBorder="1" applyAlignment="1">
      <alignment horizontal="centerContinuous" vertical="center"/>
    </xf>
    <xf numFmtId="38" fontId="12" fillId="0" borderId="19" xfId="1" applyFont="1" applyFill="1" applyBorder="1" applyAlignment="1">
      <alignment horizontal="centerContinuous" vertical="center"/>
    </xf>
    <xf numFmtId="38" fontId="5" fillId="0" borderId="17" xfId="1" applyFont="1" applyFill="1" applyBorder="1" applyAlignment="1">
      <alignment horizontal="centerContinuous" vertical="center"/>
    </xf>
    <xf numFmtId="38" fontId="16" fillId="0" borderId="19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vertical="center"/>
    </xf>
    <xf numFmtId="38" fontId="16" fillId="0" borderId="20" xfId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5" fillId="0" borderId="0" xfId="0" applyFont="1"/>
    <xf numFmtId="38" fontId="17" fillId="0" borderId="20" xfId="1" applyFont="1" applyFill="1" applyBorder="1" applyAlignment="1">
      <alignment horizontal="center" vertical="center"/>
    </xf>
    <xf numFmtId="176" fontId="17" fillId="0" borderId="21" xfId="1" applyNumberFormat="1" applyFont="1" applyFill="1" applyBorder="1" applyAlignment="1">
      <alignment vertical="center"/>
    </xf>
    <xf numFmtId="176" fontId="17" fillId="0" borderId="0" xfId="1" applyNumberFormat="1" applyFont="1" applyFill="1" applyAlignment="1">
      <alignment vertical="center"/>
    </xf>
    <xf numFmtId="38" fontId="15" fillId="0" borderId="0" xfId="1" applyFont="1" applyFill="1" applyAlignment="1">
      <alignment vertical="top"/>
    </xf>
    <xf numFmtId="49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horizontal="centerContinuous" vertical="center"/>
    </xf>
    <xf numFmtId="38" fontId="12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16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7" fillId="0" borderId="0" xfId="1" applyFont="1" applyFill="1" applyAlignment="1">
      <alignment horizontal="center" vertical="center"/>
    </xf>
    <xf numFmtId="38" fontId="12" fillId="2" borderId="11" xfId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Continuous"/>
    </xf>
    <xf numFmtId="38" fontId="12" fillId="2" borderId="8" xfId="1" applyFont="1" applyFill="1" applyBorder="1" applyAlignment="1">
      <alignment horizontal="centerContinuous" vertical="center"/>
    </xf>
    <xf numFmtId="38" fontId="12" fillId="2" borderId="10" xfId="1" applyFont="1" applyFill="1" applyBorder="1" applyAlignment="1">
      <alignment horizontal="centerContinuous" vertical="center"/>
    </xf>
    <xf numFmtId="38" fontId="12" fillId="2" borderId="15" xfId="1" applyFont="1" applyFill="1" applyBorder="1" applyAlignment="1">
      <alignment horizontal="centerContinuous" vertical="center"/>
    </xf>
    <xf numFmtId="38" fontId="12" fillId="2" borderId="35" xfId="1" applyFont="1" applyFill="1" applyBorder="1" applyAlignment="1">
      <alignment horizontal="centerContinuous" vertical="center"/>
    </xf>
    <xf numFmtId="38" fontId="12" fillId="2" borderId="36" xfId="1" applyFont="1" applyFill="1" applyBorder="1" applyAlignment="1">
      <alignment horizontal="centerContinuous" vertical="center"/>
    </xf>
    <xf numFmtId="38" fontId="12" fillId="2" borderId="9" xfId="1" applyFont="1" applyFill="1" applyBorder="1" applyAlignment="1">
      <alignment horizontal="centerContinuous" vertical="center"/>
    </xf>
    <xf numFmtId="38" fontId="5" fillId="0" borderId="22" xfId="1" applyFont="1" applyFill="1" applyBorder="1"/>
    <xf numFmtId="38" fontId="5" fillId="2" borderId="16" xfId="1" applyFont="1" applyFill="1" applyBorder="1"/>
    <xf numFmtId="38" fontId="5" fillId="2" borderId="18" xfId="1" applyFont="1" applyFill="1" applyBorder="1" applyAlignment="1">
      <alignment horizontal="center"/>
    </xf>
    <xf numFmtId="38" fontId="5" fillId="2" borderId="18" xfId="1" applyFont="1" applyFill="1" applyBorder="1" applyAlignment="1">
      <alignment horizontal="centerContinuous"/>
    </xf>
    <xf numFmtId="38" fontId="5" fillId="2" borderId="25" xfId="1" applyFont="1" applyFill="1" applyBorder="1" applyAlignment="1">
      <alignment horizontal="center"/>
    </xf>
    <xf numFmtId="38" fontId="5" fillId="2" borderId="46" xfId="1" applyFont="1" applyFill="1" applyBorder="1" applyAlignment="1">
      <alignment horizontal="center"/>
    </xf>
    <xf numFmtId="38" fontId="5" fillId="2" borderId="16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shrinkToFit="1"/>
    </xf>
    <xf numFmtId="176" fontId="7" fillId="0" borderId="28" xfId="1" applyNumberFormat="1" applyFont="1" applyFill="1" applyBorder="1"/>
    <xf numFmtId="38" fontId="5" fillId="0" borderId="44" xfId="1" applyFont="1" applyFill="1" applyBorder="1" applyAlignment="1">
      <alignment horizontal="center"/>
    </xf>
    <xf numFmtId="0" fontId="5" fillId="0" borderId="0" xfId="1" applyNumberFormat="1" applyFont="1" applyFill="1"/>
    <xf numFmtId="38" fontId="5" fillId="0" borderId="13" xfId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shrinkToFit="1"/>
    </xf>
    <xf numFmtId="176" fontId="7" fillId="0" borderId="29" xfId="1" applyNumberFormat="1" applyFont="1" applyFill="1" applyBorder="1"/>
    <xf numFmtId="38" fontId="5" fillId="0" borderId="26" xfId="1" applyFont="1" applyFill="1" applyBorder="1" applyAlignment="1">
      <alignment horizontal="center"/>
    </xf>
    <xf numFmtId="38" fontId="7" fillId="0" borderId="29" xfId="1" applyFont="1" applyFill="1" applyBorder="1" applyProtection="1"/>
    <xf numFmtId="38" fontId="7" fillId="0" borderId="29" xfId="1" applyFont="1" applyFill="1" applyBorder="1"/>
    <xf numFmtId="0" fontId="5" fillId="0" borderId="49" xfId="1" applyNumberFormat="1" applyFont="1" applyFill="1" applyBorder="1" applyAlignment="1">
      <alignment shrinkToFit="1"/>
    </xf>
    <xf numFmtId="176" fontId="7" fillId="0" borderId="49" xfId="1" applyNumberFormat="1" applyFont="1" applyFill="1" applyBorder="1"/>
    <xf numFmtId="38" fontId="5" fillId="0" borderId="27" xfId="1" applyFont="1" applyFill="1" applyBorder="1" applyAlignment="1">
      <alignment horizontal="center"/>
    </xf>
    <xf numFmtId="0" fontId="5" fillId="0" borderId="30" xfId="1" applyNumberFormat="1" applyFont="1" applyFill="1" applyBorder="1" applyAlignment="1">
      <alignment shrinkToFit="1"/>
    </xf>
    <xf numFmtId="176" fontId="7" fillId="0" borderId="30" xfId="1" applyNumberFormat="1" applyFont="1" applyFill="1" applyBorder="1"/>
    <xf numFmtId="38" fontId="5" fillId="2" borderId="14" xfId="1" applyFont="1" applyFill="1" applyBorder="1"/>
    <xf numFmtId="38" fontId="5" fillId="2" borderId="33" xfId="1" applyFont="1" applyFill="1" applyBorder="1" applyAlignment="1">
      <alignment horizontal="center"/>
    </xf>
    <xf numFmtId="38" fontId="5" fillId="2" borderId="33" xfId="1" applyFont="1" applyFill="1" applyBorder="1"/>
    <xf numFmtId="176" fontId="14" fillId="2" borderId="33" xfId="1" applyNumberFormat="1" applyFont="1" applyFill="1" applyBorder="1"/>
    <xf numFmtId="176" fontId="14" fillId="2" borderId="45" xfId="1" applyNumberFormat="1" applyFont="1" applyFill="1" applyBorder="1"/>
    <xf numFmtId="38" fontId="5" fillId="2" borderId="6" xfId="1" applyFont="1" applyFill="1" applyBorder="1" applyAlignment="1">
      <alignment horizontal="center"/>
    </xf>
    <xf numFmtId="176" fontId="14" fillId="2" borderId="14" xfId="1" applyNumberFormat="1" applyFont="1" applyFill="1" applyBorder="1"/>
    <xf numFmtId="38" fontId="12" fillId="0" borderId="0" xfId="1" applyFont="1" applyFill="1"/>
    <xf numFmtId="38" fontId="15" fillId="0" borderId="0" xfId="1" applyFont="1" applyFill="1" applyAlignment="1">
      <alignment horizontal="centerContinuous" vertical="top"/>
    </xf>
    <xf numFmtId="38" fontId="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/>
    </xf>
    <xf numFmtId="38" fontId="8" fillId="0" borderId="0" xfId="5" applyNumberFormat="1" applyFont="1" applyAlignment="1">
      <alignment horizontal="center"/>
    </xf>
    <xf numFmtId="176" fontId="14" fillId="2" borderId="53" xfId="1" applyNumberFormat="1" applyFont="1" applyFill="1" applyBorder="1"/>
    <xf numFmtId="38" fontId="5" fillId="2" borderId="54" xfId="1" applyFont="1" applyFill="1" applyBorder="1" applyAlignment="1">
      <alignment horizontal="center"/>
    </xf>
    <xf numFmtId="176" fontId="14" fillId="2" borderId="54" xfId="1" applyNumberFormat="1" applyFont="1" applyFill="1" applyBorder="1"/>
    <xf numFmtId="38" fontId="5" fillId="2" borderId="54" xfId="1" applyFont="1" applyFill="1" applyBorder="1"/>
    <xf numFmtId="180" fontId="12" fillId="0" borderId="0" xfId="1" applyNumberFormat="1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/>
    </xf>
    <xf numFmtId="38" fontId="5" fillId="2" borderId="53" xfId="1" applyFont="1" applyFill="1" applyBorder="1"/>
    <xf numFmtId="176" fontId="14" fillId="2" borderId="39" xfId="1" applyNumberFormat="1" applyFont="1" applyFill="1" applyBorder="1"/>
    <xf numFmtId="38" fontId="5" fillId="2" borderId="23" xfId="1" applyFont="1" applyFill="1" applyBorder="1" applyAlignment="1">
      <alignment horizontal="center"/>
    </xf>
    <xf numFmtId="176" fontId="7" fillId="0" borderId="42" xfId="1" applyNumberFormat="1" applyFont="1" applyFill="1" applyBorder="1" applyProtection="1">
      <protection locked="0"/>
    </xf>
    <xf numFmtId="38" fontId="7" fillId="0" borderId="30" xfId="1" applyFont="1" applyFill="1" applyBorder="1"/>
    <xf numFmtId="38" fontId="7" fillId="0" borderId="30" xfId="1" applyFont="1" applyFill="1" applyBorder="1" applyProtection="1"/>
    <xf numFmtId="38" fontId="5" fillId="2" borderId="19" xfId="1" applyFont="1" applyFill="1" applyBorder="1" applyAlignment="1">
      <alignment horizontal="center"/>
    </xf>
    <xf numFmtId="176" fontId="7" fillId="0" borderId="50" xfId="1" applyNumberFormat="1" applyFont="1" applyFill="1" applyBorder="1" applyProtection="1">
      <protection locked="0"/>
    </xf>
    <xf numFmtId="176" fontId="7" fillId="0" borderId="51" xfId="1" applyNumberFormat="1" applyFont="1" applyFill="1" applyBorder="1" applyProtection="1">
      <protection locked="0"/>
    </xf>
    <xf numFmtId="176" fontId="7" fillId="0" borderId="59" xfId="1" applyNumberFormat="1" applyFont="1" applyFill="1" applyBorder="1" applyProtection="1">
      <protection locked="0"/>
    </xf>
    <xf numFmtId="176" fontId="14" fillId="2" borderId="2" xfId="1" applyNumberFormat="1" applyFont="1" applyFill="1" applyBorder="1" applyProtection="1">
      <protection locked="0"/>
    </xf>
    <xf numFmtId="176" fontId="7" fillId="0" borderId="60" xfId="1" applyNumberFormat="1" applyFont="1" applyFill="1" applyBorder="1" applyProtection="1">
      <protection locked="0"/>
    </xf>
    <xf numFmtId="176" fontId="14" fillId="2" borderId="7" xfId="1" applyNumberFormat="1" applyFont="1" applyFill="1" applyBorder="1" applyProtection="1">
      <protection locked="0"/>
    </xf>
    <xf numFmtId="176" fontId="7" fillId="0" borderId="52" xfId="1" applyNumberFormat="1" applyFont="1" applyFill="1" applyBorder="1" applyProtection="1">
      <protection locked="0"/>
    </xf>
    <xf numFmtId="176" fontId="7" fillId="0" borderId="5" xfId="1" applyNumberFormat="1" applyFont="1" applyFill="1" applyBorder="1" applyProtection="1">
      <protection locked="0"/>
    </xf>
    <xf numFmtId="38" fontId="5" fillId="2" borderId="17" xfId="1" applyFont="1" applyFill="1" applyBorder="1" applyAlignment="1">
      <alignment horizontal="center"/>
    </xf>
    <xf numFmtId="0" fontId="5" fillId="0" borderId="5" xfId="0" applyFont="1" applyBorder="1" applyAlignment="1" applyProtection="1">
      <alignment shrinkToFit="1"/>
      <protection locked="0"/>
    </xf>
    <xf numFmtId="176" fontId="14" fillId="2" borderId="1" xfId="1" applyNumberFormat="1" applyFont="1" applyFill="1" applyBorder="1" applyProtection="1">
      <protection locked="0"/>
    </xf>
    <xf numFmtId="176" fontId="14" fillId="2" borderId="61" xfId="1" applyNumberFormat="1" applyFont="1" applyFill="1" applyBorder="1" applyProtection="1">
      <protection locked="0"/>
    </xf>
    <xf numFmtId="0" fontId="5" fillId="0" borderId="60" xfId="0" applyFont="1" applyBorder="1" applyAlignment="1" applyProtection="1">
      <alignment shrinkToFit="1"/>
      <protection locked="0"/>
    </xf>
    <xf numFmtId="176" fontId="7" fillId="0" borderId="63" xfId="1" applyNumberFormat="1" applyFont="1" applyFill="1" applyBorder="1" applyProtection="1">
      <protection locked="0"/>
    </xf>
    <xf numFmtId="176" fontId="7" fillId="0" borderId="64" xfId="1" applyNumberFormat="1" applyFont="1" applyFill="1" applyBorder="1" applyProtection="1">
      <protection locked="0"/>
    </xf>
    <xf numFmtId="176" fontId="7" fillId="0" borderId="65" xfId="1" applyNumberFormat="1" applyFont="1" applyFill="1" applyBorder="1" applyProtection="1">
      <protection locked="0"/>
    </xf>
    <xf numFmtId="176" fontId="7" fillId="0" borderId="66" xfId="1" applyNumberFormat="1" applyFont="1" applyFill="1" applyBorder="1" applyProtection="1">
      <protection locked="0"/>
    </xf>
    <xf numFmtId="38" fontId="5" fillId="2" borderId="43" xfId="1" applyFont="1" applyFill="1" applyBorder="1" applyAlignment="1">
      <alignment horizontal="center"/>
    </xf>
    <xf numFmtId="38" fontId="12" fillId="2" borderId="12" xfId="1" applyFont="1" applyFill="1" applyBorder="1" applyAlignment="1">
      <alignment horizontal="centerContinuous" vertical="center"/>
    </xf>
    <xf numFmtId="176" fontId="7" fillId="0" borderId="69" xfId="1" applyNumberFormat="1" applyFont="1" applyFill="1" applyBorder="1" applyProtection="1">
      <protection locked="0"/>
    </xf>
    <xf numFmtId="176" fontId="14" fillId="2" borderId="34" xfId="1" applyNumberFormat="1" applyFont="1" applyFill="1" applyBorder="1" applyProtection="1">
      <protection locked="0"/>
    </xf>
    <xf numFmtId="38" fontId="23" fillId="2" borderId="46" xfId="6" applyNumberFormat="1" applyFont="1" applyFill="1" applyBorder="1" applyAlignment="1"/>
    <xf numFmtId="38" fontId="23" fillId="2" borderId="18" xfId="6" applyNumberFormat="1" applyFont="1" applyFill="1" applyBorder="1" applyAlignment="1"/>
    <xf numFmtId="38" fontId="0" fillId="0" borderId="0" xfId="0" applyNumberFormat="1"/>
    <xf numFmtId="176" fontId="12" fillId="2" borderId="33" xfId="1" applyNumberFormat="1" applyFont="1" applyFill="1" applyBorder="1" applyProtection="1">
      <protection locked="0"/>
    </xf>
    <xf numFmtId="38" fontId="12" fillId="0" borderId="0" xfId="1" applyFont="1" applyFill="1" applyAlignment="1">
      <alignment horizontal="center" vertical="center"/>
    </xf>
    <xf numFmtId="38" fontId="5" fillId="0" borderId="0" xfId="1" applyFont="1" applyAlignment="1">
      <alignment shrinkToFit="1"/>
    </xf>
    <xf numFmtId="176" fontId="12" fillId="2" borderId="54" xfId="1" applyNumberFormat="1" applyFont="1" applyFill="1" applyBorder="1" applyProtection="1">
      <protection locked="0"/>
    </xf>
    <xf numFmtId="38" fontId="1" fillId="0" borderId="0" xfId="1" applyFont="1" applyFill="1"/>
    <xf numFmtId="38" fontId="5" fillId="0" borderId="0" xfId="1" applyFont="1" applyFill="1" applyAlignment="1">
      <alignment shrinkToFit="1"/>
    </xf>
    <xf numFmtId="0" fontId="23" fillId="0" borderId="19" xfId="6" applyNumberFormat="1" applyFont="1" applyFill="1" applyBorder="1" applyAlignment="1">
      <alignment horizontal="centerContinuous" vertical="center"/>
    </xf>
    <xf numFmtId="49" fontId="5" fillId="0" borderId="28" xfId="1" applyNumberFormat="1" applyFont="1" applyFill="1" applyBorder="1"/>
    <xf numFmtId="49" fontId="5" fillId="0" borderId="29" xfId="1" applyNumberFormat="1" applyFont="1" applyFill="1" applyBorder="1"/>
    <xf numFmtId="49" fontId="5" fillId="0" borderId="30" xfId="1" applyNumberFormat="1" applyFont="1" applyFill="1" applyBorder="1"/>
    <xf numFmtId="49" fontId="5" fillId="0" borderId="37" xfId="1" applyNumberFormat="1" applyFont="1" applyFill="1" applyBorder="1" applyAlignment="1" applyProtection="1">
      <alignment shrinkToFit="1"/>
      <protection locked="0"/>
    </xf>
    <xf numFmtId="49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Alignment="1" applyProtection="1">
      <alignment shrinkToFit="1"/>
      <protection locked="0"/>
    </xf>
    <xf numFmtId="49" fontId="5" fillId="0" borderId="70" xfId="1" applyNumberFormat="1" applyFont="1" applyFill="1" applyBorder="1" applyProtection="1">
      <protection locked="0"/>
    </xf>
    <xf numFmtId="49" fontId="5" fillId="0" borderId="38" xfId="1" applyNumberFormat="1" applyFont="1" applyFill="1" applyBorder="1" applyAlignment="1" applyProtection="1">
      <alignment shrinkToFit="1"/>
      <protection locked="0"/>
    </xf>
    <xf numFmtId="49" fontId="5" fillId="0" borderId="48" xfId="1" applyNumberFormat="1" applyFont="1" applyFill="1" applyBorder="1" applyProtection="1">
      <protection locked="0"/>
    </xf>
    <xf numFmtId="49" fontId="5" fillId="0" borderId="22" xfId="1" applyNumberFormat="1" applyFont="1" applyFill="1" applyBorder="1" applyAlignment="1" applyProtection="1">
      <alignment shrinkToFit="1"/>
      <protection locked="0"/>
    </xf>
    <xf numFmtId="49" fontId="5" fillId="0" borderId="0" xfId="1" applyNumberFormat="1" applyFont="1" applyFill="1" applyProtection="1">
      <protection locked="0"/>
    </xf>
    <xf numFmtId="49" fontId="5" fillId="0" borderId="0" xfId="1" applyNumberFormat="1" applyFont="1" applyFill="1" applyAlignment="1" applyProtection="1">
      <alignment shrinkToFit="1"/>
      <protection locked="0"/>
    </xf>
    <xf numFmtId="49" fontId="5" fillId="0" borderId="71" xfId="1" applyNumberFormat="1" applyFont="1" applyFill="1" applyBorder="1" applyProtection="1">
      <protection locked="0"/>
    </xf>
    <xf numFmtId="49" fontId="5" fillId="0" borderId="31" xfId="1" applyNumberFormat="1" applyFont="1" applyFill="1" applyBorder="1" applyAlignment="1" applyProtection="1">
      <alignment shrinkToFit="1"/>
      <protection locked="0"/>
    </xf>
    <xf numFmtId="49" fontId="5" fillId="0" borderId="67" xfId="1" applyNumberFormat="1" applyFont="1" applyFill="1" applyBorder="1" applyProtection="1">
      <protection locked="0"/>
    </xf>
    <xf numFmtId="49" fontId="5" fillId="0" borderId="39" xfId="1" applyNumberFormat="1" applyFont="1" applyFill="1" applyBorder="1" applyAlignment="1" applyProtection="1">
      <alignment shrinkToFit="1"/>
      <protection locked="0"/>
    </xf>
    <xf numFmtId="49" fontId="5" fillId="0" borderId="7" xfId="1" applyNumberFormat="1" applyFont="1" applyFill="1" applyBorder="1" applyProtection="1">
      <protection locked="0"/>
    </xf>
    <xf numFmtId="49" fontId="5" fillId="0" borderId="7" xfId="1" applyNumberFormat="1" applyFont="1" applyFill="1" applyBorder="1" applyAlignment="1" applyProtection="1">
      <alignment shrinkToFit="1"/>
      <protection locked="0"/>
    </xf>
    <xf numFmtId="49" fontId="5" fillId="0" borderId="61" xfId="1" applyNumberFormat="1" applyFont="1" applyFill="1" applyBorder="1" applyProtection="1">
      <protection locked="0"/>
    </xf>
    <xf numFmtId="49" fontId="5" fillId="0" borderId="23" xfId="1" applyNumberFormat="1" applyFont="1" applyFill="1" applyBorder="1" applyAlignment="1" applyProtection="1">
      <alignment shrinkToFit="1"/>
      <protection locked="0"/>
    </xf>
    <xf numFmtId="49" fontId="5" fillId="0" borderId="68" xfId="1" applyNumberFormat="1" applyFont="1" applyFill="1" applyBorder="1" applyProtection="1">
      <protection locked="0"/>
    </xf>
    <xf numFmtId="49" fontId="5" fillId="0" borderId="28" xfId="1" applyNumberFormat="1" applyFont="1" applyFill="1" applyBorder="1" applyProtection="1">
      <protection locked="0"/>
    </xf>
    <xf numFmtId="49" fontId="5" fillId="0" borderId="29" xfId="1" applyNumberFormat="1" applyFont="1" applyFill="1" applyBorder="1" applyProtection="1">
      <protection locked="0"/>
    </xf>
    <xf numFmtId="49" fontId="5" fillId="0" borderId="30" xfId="1" applyNumberFormat="1" applyFont="1" applyFill="1" applyBorder="1" applyProtection="1">
      <protection locked="0"/>
    </xf>
    <xf numFmtId="49" fontId="5" fillId="0" borderId="49" xfId="1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8" fontId="19" fillId="0" borderId="0" xfId="1" applyFont="1" applyFill="1" applyAlignment="1" applyProtection="1">
      <protection locked="0"/>
    </xf>
    <xf numFmtId="38" fontId="14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vertical="top"/>
      <protection locked="0"/>
    </xf>
    <xf numFmtId="38" fontId="15" fillId="0" borderId="0" xfId="1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8" fontId="5" fillId="0" borderId="0" xfId="1" applyFont="1" applyFill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180" fontId="7" fillId="0" borderId="57" xfId="0" applyNumberFormat="1" applyFont="1" applyBorder="1" applyAlignment="1" applyProtection="1">
      <alignment horizontal="center"/>
      <protection locked="0"/>
    </xf>
    <xf numFmtId="180" fontId="7" fillId="0" borderId="58" xfId="0" applyNumberFormat="1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49" fontId="5" fillId="0" borderId="47" xfId="3" applyNumberFormat="1" applyBorder="1" applyAlignment="1">
      <alignment shrinkToFit="1"/>
    </xf>
    <xf numFmtId="0" fontId="5" fillId="0" borderId="20" xfId="3" applyBorder="1" applyAlignment="1">
      <alignment horizontal="centerContinuous"/>
    </xf>
    <xf numFmtId="0" fontId="5" fillId="0" borderId="24" xfId="3" applyBorder="1" applyAlignment="1">
      <alignment horizontal="centerContinuous"/>
    </xf>
    <xf numFmtId="0" fontId="11" fillId="3" borderId="21" xfId="0" applyFont="1" applyFill="1" applyBorder="1" applyAlignment="1">
      <alignment horizontal="centerContinuous" vertical="center" shrinkToFit="1"/>
    </xf>
    <xf numFmtId="0" fontId="21" fillId="0" borderId="20" xfId="3" applyFont="1" applyBorder="1" applyAlignment="1">
      <alignment horizontal="centerContinuous"/>
    </xf>
    <xf numFmtId="0" fontId="5" fillId="0" borderId="21" xfId="3" applyBorder="1" applyAlignment="1">
      <alignment horizontal="centerContinuous"/>
    </xf>
    <xf numFmtId="38" fontId="24" fillId="2" borderId="15" xfId="1" applyFont="1" applyFill="1" applyBorder="1" applyAlignment="1">
      <alignment horizontal="centerContinuous" vertical="center"/>
    </xf>
    <xf numFmtId="182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3" fillId="0" borderId="26" xfId="6" applyFont="1" applyBorder="1" applyProtection="1">
      <protection locked="0"/>
    </xf>
    <xf numFmtId="0" fontId="23" fillId="0" borderId="51" xfId="6" applyFont="1" applyBorder="1" applyProtection="1">
      <protection locked="0"/>
    </xf>
    <xf numFmtId="0" fontId="23" fillId="0" borderId="5" xfId="6" applyFont="1" applyBorder="1" applyProtection="1">
      <protection locked="0"/>
    </xf>
    <xf numFmtId="176" fontId="7" fillId="0" borderId="33" xfId="0" applyNumberFormat="1" applyFont="1" applyBorder="1" applyProtection="1">
      <protection locked="0"/>
    </xf>
    <xf numFmtId="176" fontId="7" fillId="0" borderId="29" xfId="0" applyNumberFormat="1" applyFont="1" applyBorder="1" applyProtection="1">
      <protection locked="0"/>
    </xf>
    <xf numFmtId="176" fontId="7" fillId="0" borderId="34" xfId="0" applyNumberFormat="1" applyFont="1" applyBorder="1" applyProtection="1">
      <protection locked="0"/>
    </xf>
    <xf numFmtId="176" fontId="7" fillId="0" borderId="41" xfId="0" applyNumberFormat="1" applyFont="1" applyBorder="1" applyProtection="1">
      <protection locked="0"/>
    </xf>
    <xf numFmtId="176" fontId="7" fillId="0" borderId="28" xfId="0" applyNumberFormat="1" applyFont="1" applyBorder="1" applyProtection="1">
      <protection locked="0"/>
    </xf>
    <xf numFmtId="176" fontId="7" fillId="0" borderId="40" xfId="0" applyNumberFormat="1" applyFont="1" applyBorder="1" applyProtection="1"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38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49" fontId="23" fillId="0" borderId="44" xfId="6" applyNumberFormat="1" applyFont="1" applyBorder="1" applyProtection="1">
      <protection locked="0"/>
    </xf>
    <xf numFmtId="0" fontId="23" fillId="0" borderId="50" xfId="6" applyFont="1" applyBorder="1" applyProtection="1">
      <protection locked="0"/>
    </xf>
    <xf numFmtId="0" fontId="23" fillId="0" borderId="52" xfId="6" applyFont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9" fontId="5" fillId="2" borderId="20" xfId="3" applyNumberFormat="1" applyFill="1" applyBorder="1" applyAlignment="1" applyProtection="1">
      <alignment horizontal="center" shrinkToFit="1"/>
      <protection locked="0"/>
    </xf>
    <xf numFmtId="179" fontId="5" fillId="2" borderId="24" xfId="3" applyNumberFormat="1" applyFill="1" applyBorder="1" applyAlignment="1" applyProtection="1">
      <alignment horizontal="center" shrinkToFit="1"/>
      <protection locked="0"/>
    </xf>
    <xf numFmtId="0" fontId="5" fillId="2" borderId="21" xfId="3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/>
    </xf>
    <xf numFmtId="0" fontId="5" fillId="0" borderId="24" xfId="3" applyBorder="1" applyAlignment="1">
      <alignment horizontal="center"/>
    </xf>
    <xf numFmtId="0" fontId="5" fillId="0" borderId="21" xfId="3" applyBorder="1" applyAlignment="1">
      <alignment horizontal="center"/>
    </xf>
    <xf numFmtId="31" fontId="5" fillId="2" borderId="20" xfId="3" applyNumberFormat="1" applyFill="1" applyBorder="1" applyAlignment="1" applyProtection="1">
      <alignment horizontal="center" shrinkToFit="1"/>
      <protection locked="0"/>
    </xf>
    <xf numFmtId="31" fontId="5" fillId="2" borderId="24" xfId="4" applyNumberFormat="1" applyFont="1" applyFill="1" applyBorder="1" applyAlignment="1" applyProtection="1">
      <alignment horizontal="center" shrinkToFit="1"/>
      <protection locked="0"/>
    </xf>
    <xf numFmtId="31" fontId="5" fillId="2" borderId="21" xfId="4" applyNumberFormat="1" applyFont="1" applyFill="1" applyBorder="1" applyAlignment="1" applyProtection="1">
      <alignment horizontal="center" shrinkToFit="1"/>
      <protection locked="0"/>
    </xf>
    <xf numFmtId="178" fontId="5" fillId="0" borderId="20" xfId="3" applyNumberFormat="1" applyBorder="1" applyAlignment="1">
      <alignment horizontal="center" shrinkToFit="1"/>
    </xf>
    <xf numFmtId="0" fontId="5" fillId="0" borderId="24" xfId="4" applyFont="1" applyBorder="1" applyAlignment="1">
      <alignment horizontal="center"/>
    </xf>
    <xf numFmtId="0" fontId="5" fillId="0" borderId="21" xfId="4" applyFont="1" applyBorder="1" applyAlignment="1">
      <alignment horizontal="center"/>
    </xf>
    <xf numFmtId="178" fontId="5" fillId="4" borderId="20" xfId="3" applyNumberFormat="1" applyFill="1" applyBorder="1" applyAlignment="1" applyProtection="1">
      <alignment horizontal="center" shrinkToFit="1"/>
      <protection locked="0"/>
    </xf>
    <xf numFmtId="0" fontId="5" fillId="4" borderId="24" xfId="4" applyFont="1" applyFill="1" applyBorder="1" applyAlignment="1" applyProtection="1">
      <alignment horizontal="center" shrinkToFit="1"/>
      <protection locked="0"/>
    </xf>
    <xf numFmtId="0" fontId="5" fillId="4" borderId="21" xfId="4" applyFont="1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 shrinkToFit="1"/>
    </xf>
    <xf numFmtId="0" fontId="5" fillId="0" borderId="24" xfId="3" applyBorder="1" applyAlignment="1">
      <alignment horizontal="center" shrinkToFit="1"/>
    </xf>
    <xf numFmtId="0" fontId="5" fillId="0" borderId="21" xfId="3" applyBorder="1" applyAlignment="1">
      <alignment horizontal="center" shrinkToFit="1"/>
    </xf>
    <xf numFmtId="49" fontId="5" fillId="2" borderId="20" xfId="3" applyNumberFormat="1" applyFill="1" applyBorder="1" applyAlignment="1" applyProtection="1">
      <alignment horizontal="center" shrinkToFit="1"/>
      <protection locked="0"/>
    </xf>
    <xf numFmtId="49" fontId="5" fillId="2" borderId="24" xfId="3" applyNumberFormat="1" applyFill="1" applyBorder="1" applyAlignment="1" applyProtection="1">
      <alignment horizontal="center" shrinkToFit="1"/>
      <protection locked="0"/>
    </xf>
    <xf numFmtId="49" fontId="5" fillId="2" borderId="21" xfId="3" applyNumberFormat="1" applyFill="1" applyBorder="1" applyAlignment="1" applyProtection="1">
      <alignment horizontal="center" shrinkToFit="1"/>
      <protection locked="0"/>
    </xf>
    <xf numFmtId="176" fontId="5" fillId="4" borderId="20" xfId="3" applyNumberFormat="1" applyFill="1" applyBorder="1" applyAlignment="1">
      <alignment horizontal="center"/>
    </xf>
    <xf numFmtId="176" fontId="5" fillId="4" borderId="24" xfId="3" applyNumberFormat="1" applyFill="1" applyBorder="1" applyAlignment="1">
      <alignment horizontal="center"/>
    </xf>
    <xf numFmtId="176" fontId="5" fillId="4" borderId="21" xfId="3" applyNumberFormat="1" applyFill="1" applyBorder="1" applyAlignment="1">
      <alignment horizontal="center"/>
    </xf>
    <xf numFmtId="0" fontId="5" fillId="2" borderId="20" xfId="3" applyFill="1" applyBorder="1" applyAlignment="1" applyProtection="1">
      <alignment horizontal="center" shrinkToFit="1"/>
      <protection locked="0"/>
    </xf>
    <xf numFmtId="0" fontId="5" fillId="2" borderId="24" xfId="3" applyFill="1" applyBorder="1" applyAlignment="1" applyProtection="1">
      <alignment horizontal="center" shrinkToFit="1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38" fontId="8" fillId="0" borderId="0" xfId="5" applyNumberFormat="1" applyFont="1" applyAlignment="1">
      <alignment horizontal="center"/>
    </xf>
    <xf numFmtId="176" fontId="8" fillId="0" borderId="4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81" fontId="8" fillId="0" borderId="6" xfId="1" applyNumberFormat="1" applyFont="1" applyFill="1" applyBorder="1" applyAlignment="1">
      <alignment horizontal="center" vertical="center"/>
    </xf>
    <xf numFmtId="181" fontId="8" fillId="0" borderId="2" xfId="1" applyNumberFormat="1" applyFont="1" applyFill="1" applyBorder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49" fontId="5" fillId="0" borderId="0" xfId="1" applyNumberFormat="1" applyFont="1" applyFill="1"/>
    <xf numFmtId="49" fontId="5" fillId="0" borderId="28" xfId="1" applyNumberFormat="1" applyFont="1" applyFill="1" applyBorder="1" applyAlignment="1">
      <alignment shrinkToFit="1"/>
    </xf>
    <xf numFmtId="49" fontId="5" fillId="0" borderId="29" xfId="1" applyNumberFormat="1" applyFont="1" applyFill="1" applyBorder="1" applyAlignment="1">
      <alignment shrinkToFit="1"/>
    </xf>
    <xf numFmtId="49" fontId="7" fillId="0" borderId="50" xfId="1" applyNumberFormat="1" applyFont="1" applyFill="1" applyBorder="1" applyProtection="1">
      <protection locked="0"/>
    </xf>
    <xf numFmtId="49" fontId="7" fillId="0" borderId="51" xfId="1" applyNumberFormat="1" applyFont="1" applyFill="1" applyBorder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49" fontId="7" fillId="0" borderId="52" xfId="1" applyNumberFormat="1" applyFont="1" applyFill="1" applyBorder="1" applyProtection="1">
      <protection locked="0"/>
    </xf>
    <xf numFmtId="49" fontId="7" fillId="0" borderId="5" xfId="1" applyNumberFormat="1" applyFont="1" applyFill="1" applyBorder="1" applyProtection="1">
      <protection locked="0"/>
    </xf>
    <xf numFmtId="49" fontId="7" fillId="0" borderId="62" xfId="1" applyNumberFormat="1" applyFont="1" applyFill="1" applyBorder="1" applyProtection="1">
      <protection locked="0"/>
    </xf>
    <xf numFmtId="49" fontId="25" fillId="0" borderId="29" xfId="1" applyNumberFormat="1" applyFont="1" applyFill="1" applyBorder="1" applyAlignment="1">
      <alignment shrinkToFit="1"/>
    </xf>
    <xf numFmtId="49" fontId="25" fillId="0" borderId="29" xfId="1" applyNumberFormat="1" applyFont="1" applyFill="1" applyBorder="1"/>
    <xf numFmtId="38" fontId="26" fillId="0" borderId="29" xfId="1" applyFont="1" applyFill="1" applyBorder="1" applyAlignment="1" applyProtection="1">
      <alignment horizontal="center"/>
    </xf>
    <xf numFmtId="49" fontId="26" fillId="0" borderId="5" xfId="1" applyNumberFormat="1" applyFont="1" applyFill="1" applyBorder="1" applyProtection="1">
      <protection locked="0"/>
    </xf>
    <xf numFmtId="176" fontId="26" fillId="0" borderId="29" xfId="1" applyNumberFormat="1" applyFont="1" applyFill="1" applyBorder="1" applyAlignment="1">
      <alignment horizontal="center"/>
    </xf>
    <xf numFmtId="49" fontId="26" fillId="0" borderId="51" xfId="1" applyNumberFormat="1" applyFont="1" applyFill="1" applyBorder="1" applyProtection="1">
      <protection locked="0"/>
    </xf>
    <xf numFmtId="49" fontId="25" fillId="0" borderId="28" xfId="1" applyNumberFormat="1" applyFont="1" applyFill="1" applyBorder="1" applyAlignment="1">
      <alignment shrinkToFit="1"/>
    </xf>
    <xf numFmtId="49" fontId="25" fillId="0" borderId="28" xfId="1" applyNumberFormat="1" applyFont="1" applyFill="1" applyBorder="1"/>
    <xf numFmtId="176" fontId="26" fillId="0" borderId="28" xfId="1" applyNumberFormat="1" applyFont="1" applyFill="1" applyBorder="1" applyAlignment="1">
      <alignment horizontal="center"/>
    </xf>
    <xf numFmtId="49" fontId="26" fillId="0" borderId="52" xfId="1" applyNumberFormat="1" applyFont="1" applyFill="1" applyBorder="1" applyProtection="1">
      <protection locked="0"/>
    </xf>
    <xf numFmtId="38" fontId="5" fillId="0" borderId="22" xfId="1" applyFont="1" applyFill="1" applyBorder="1" applyProtection="1">
      <protection locked="0"/>
    </xf>
  </cellXfs>
  <cellStyles count="7">
    <cellStyle name="ハイパーリンク" xfId="6" builtinId="8"/>
    <cellStyle name="桁区切り" xfId="1" builtinId="6"/>
    <cellStyle name="桁区切り 2 2" xfId="2"/>
    <cellStyle name="標準" xfId="0" builtinId="0"/>
    <cellStyle name="標準_1.東 京 都 内部数表" xfId="3"/>
    <cellStyle name="標準_東京都内部数表改訂版" xfId="4"/>
    <cellStyle name="標準_福岡" xfId="5"/>
  </cellStyles>
  <dxfs count="25"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182907</xdr:colOff>
      <xdr:row>7</xdr:row>
      <xdr:rowOff>30287</xdr:rowOff>
    </xdr:from>
    <xdr:to>
      <xdr:col>62</xdr:col>
      <xdr:colOff>173381</xdr:colOff>
      <xdr:row>8</xdr:row>
      <xdr:rowOff>125951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407" y="2421062"/>
          <a:ext cx="2133599" cy="24806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476659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465" y="304800"/>
          <a:ext cx="2094056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476334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929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495928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7916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L31"/>
  <sheetViews>
    <sheetView tabSelected="1" zoomScaleNormal="100" zoomScaleSheetLayoutView="100" workbookViewId="0">
      <pane ySplit="14" topLeftCell="A15" activePane="bottomLeft" state="frozen"/>
      <selection activeCell="B1" sqref="B1"/>
      <selection pane="bottomLeft"/>
    </sheetView>
  </sheetViews>
  <sheetFormatPr defaultColWidth="3.125" defaultRowHeight="13.5"/>
  <cols>
    <col min="1" max="1" width="9.5" style="151" hidden="1" customWidth="1"/>
    <col min="2" max="64" width="3.125" style="151" customWidth="1"/>
    <col min="65" max="16384" width="3.125" style="151"/>
  </cols>
  <sheetData>
    <row r="1" spans="1:64" ht="18" customHeight="1" thickBot="1">
      <c r="B1" s="181" t="s">
        <v>46</v>
      </c>
    </row>
    <row r="2" spans="1:64" ht="18" customHeight="1" thickBot="1">
      <c r="B2" s="209" t="s">
        <v>20</v>
      </c>
      <c r="C2" s="210"/>
      <c r="D2" s="210"/>
      <c r="E2" s="211"/>
      <c r="F2" s="212"/>
      <c r="G2" s="213"/>
      <c r="H2" s="213"/>
      <c r="I2" s="213"/>
      <c r="J2" s="214"/>
      <c r="K2" s="215" t="s">
        <v>21</v>
      </c>
      <c r="L2" s="216"/>
      <c r="M2" s="217"/>
      <c r="N2" s="218" t="str">
        <f>IF(ISBLANK(F2),"",F2)</f>
        <v/>
      </c>
      <c r="O2" s="219"/>
      <c r="P2" s="219"/>
      <c r="Q2" s="219"/>
      <c r="R2" s="219"/>
      <c r="S2" s="220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64" ht="18" customHeight="1" thickBot="1">
      <c r="B3" s="221" t="s">
        <v>22</v>
      </c>
      <c r="C3" s="222"/>
      <c r="D3" s="222"/>
      <c r="E3" s="223"/>
      <c r="F3" s="224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6"/>
      <c r="S3" s="173" t="s">
        <v>23</v>
      </c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</row>
    <row r="4" spans="1:64" ht="18" customHeight="1" thickBot="1">
      <c r="B4" s="221" t="s">
        <v>24</v>
      </c>
      <c r="C4" s="222"/>
      <c r="D4" s="222"/>
      <c r="E4" s="223"/>
      <c r="F4" s="224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  <c r="W4" s="152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Z4" s="153"/>
      <c r="BA4" s="155"/>
      <c r="BB4" s="156"/>
      <c r="BC4" s="157"/>
      <c r="BD4" s="153"/>
      <c r="BE4" s="153"/>
      <c r="BF4" s="153"/>
      <c r="BG4" s="153"/>
      <c r="BH4" s="153"/>
      <c r="BI4" s="153"/>
      <c r="BJ4" s="153"/>
      <c r="BK4" s="153"/>
      <c r="BL4" s="153"/>
    </row>
    <row r="5" spans="1:64" ht="18" customHeight="1" thickBot="1">
      <c r="B5" s="209" t="s">
        <v>38</v>
      </c>
      <c r="C5" s="210"/>
      <c r="D5" s="210"/>
      <c r="E5" s="158"/>
      <c r="F5" s="232"/>
      <c r="G5" s="233"/>
      <c r="H5" s="233"/>
      <c r="I5" s="233"/>
      <c r="J5" s="234"/>
      <c r="K5" s="174" t="s">
        <v>25</v>
      </c>
      <c r="L5" s="175"/>
      <c r="M5" s="176"/>
      <c r="N5" s="232"/>
      <c r="O5" s="233"/>
      <c r="P5" s="233"/>
      <c r="Q5" s="233"/>
      <c r="R5" s="233"/>
      <c r="S5" s="23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Z5" s="153"/>
      <c r="BA5" s="156"/>
      <c r="BC5" s="159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ht="18" customHeight="1" thickBot="1">
      <c r="B6" s="209" t="s">
        <v>26</v>
      </c>
      <c r="C6" s="210"/>
      <c r="D6" s="210"/>
      <c r="E6" s="211"/>
      <c r="F6" s="227">
        <f>SUM(宮崎市・東諸県郡・西都市:東臼杵郡・西臼杵郡!AF4)</f>
        <v>0</v>
      </c>
      <c r="G6" s="228"/>
      <c r="H6" s="228"/>
      <c r="I6" s="228"/>
      <c r="J6" s="229"/>
      <c r="K6" s="177" t="s">
        <v>40</v>
      </c>
      <c r="L6" s="178"/>
      <c r="M6" s="230"/>
      <c r="N6" s="231"/>
      <c r="O6" s="231"/>
      <c r="P6" s="231"/>
      <c r="Q6" s="231"/>
      <c r="R6" s="208"/>
      <c r="S6" s="173" t="s">
        <v>23</v>
      </c>
      <c r="AZ6" s="153"/>
      <c r="BA6" s="160"/>
      <c r="BC6" s="161"/>
      <c r="BD6" s="153"/>
      <c r="BE6" s="153"/>
      <c r="BF6" s="153"/>
      <c r="BG6" s="153"/>
      <c r="BH6" s="153"/>
      <c r="BI6" s="153"/>
      <c r="BJ6" s="153"/>
      <c r="BK6" s="153"/>
      <c r="BL6" s="153"/>
    </row>
    <row r="7" spans="1:64" ht="18" customHeight="1" thickBot="1">
      <c r="J7" s="221" t="s">
        <v>27</v>
      </c>
      <c r="K7" s="222"/>
      <c r="L7" s="222"/>
      <c r="M7" s="223"/>
      <c r="N7" s="206"/>
      <c r="O7" s="207"/>
      <c r="P7" s="207"/>
      <c r="Q7" s="207"/>
      <c r="R7" s="207"/>
      <c r="S7" s="208"/>
      <c r="AZ7" s="153"/>
      <c r="BA7" s="153"/>
      <c r="BC7" s="161"/>
      <c r="BD7" s="153"/>
      <c r="BE7" s="153"/>
      <c r="BF7" s="153"/>
      <c r="BG7" s="153"/>
      <c r="BH7" s="153"/>
      <c r="BI7" s="153"/>
      <c r="BJ7" s="153"/>
      <c r="BK7" s="153"/>
      <c r="BL7" s="153"/>
    </row>
    <row r="8" spans="1:64" ht="12.6" customHeight="1">
      <c r="AZ8" s="153"/>
      <c r="BA8" s="153"/>
      <c r="BB8" s="153"/>
      <c r="BC8" s="161"/>
      <c r="BD8" s="153"/>
      <c r="BE8" s="153"/>
      <c r="BF8" s="153"/>
      <c r="BG8" s="153"/>
      <c r="BH8" s="153"/>
      <c r="BI8" s="153"/>
      <c r="BJ8" s="153"/>
      <c r="BK8" s="153"/>
      <c r="BL8" s="153"/>
    </row>
    <row r="9" spans="1:64" s="162" customFormat="1" ht="12.6" customHeight="1">
      <c r="P9" s="163"/>
      <c r="BC9" s="161"/>
    </row>
    <row r="10" spans="1:64" ht="15" customHeight="1">
      <c r="BC10" s="164" t="s">
        <v>44</v>
      </c>
    </row>
    <row r="11" spans="1:64" ht="15" customHeight="1">
      <c r="F11" s="180" t="s">
        <v>99</v>
      </c>
      <c r="BC11" s="164" t="s">
        <v>45</v>
      </c>
    </row>
    <row r="12" spans="1:64" ht="5.25" customHeight="1" thickBot="1"/>
    <row r="13" spans="1:64" ht="18" customHeight="1">
      <c r="A13" s="165" t="s">
        <v>37</v>
      </c>
      <c r="B13" s="203" t="s">
        <v>36</v>
      </c>
      <c r="C13" s="204"/>
      <c r="D13" s="204"/>
      <c r="E13" s="204"/>
      <c r="F13" s="204"/>
      <c r="G13" s="204"/>
      <c r="H13" s="205"/>
      <c r="I13" s="199" t="s">
        <v>28</v>
      </c>
      <c r="J13" s="199"/>
      <c r="K13" s="199"/>
      <c r="L13" s="199"/>
      <c r="M13" s="199"/>
      <c r="N13" s="199"/>
      <c r="O13" s="199"/>
      <c r="P13" s="199"/>
      <c r="Q13" s="199" t="s">
        <v>29</v>
      </c>
      <c r="R13" s="199"/>
      <c r="S13" s="199"/>
      <c r="T13" s="199"/>
      <c r="U13" s="199"/>
      <c r="V13" s="199"/>
      <c r="W13" s="199"/>
      <c r="X13" s="199"/>
      <c r="Y13" s="199" t="s">
        <v>30</v>
      </c>
      <c r="Z13" s="199"/>
      <c r="AA13" s="199"/>
      <c r="AB13" s="199"/>
      <c r="AC13" s="199"/>
      <c r="AD13" s="199"/>
      <c r="AE13" s="199"/>
      <c r="AF13" s="199"/>
      <c r="AG13" s="199" t="s">
        <v>12</v>
      </c>
      <c r="AH13" s="199"/>
      <c r="AI13" s="199"/>
      <c r="AJ13" s="199"/>
      <c r="AK13" s="199"/>
      <c r="AL13" s="199"/>
      <c r="AM13" s="199"/>
      <c r="AN13" s="199"/>
      <c r="AO13" s="199" t="s">
        <v>48</v>
      </c>
      <c r="AP13" s="199"/>
      <c r="AQ13" s="199"/>
      <c r="AR13" s="199"/>
      <c r="AS13" s="199"/>
      <c r="AT13" s="199"/>
      <c r="AU13" s="199"/>
      <c r="AV13" s="199"/>
      <c r="AW13" s="199" t="s">
        <v>41</v>
      </c>
      <c r="AX13" s="199"/>
      <c r="AY13" s="199"/>
      <c r="AZ13" s="199"/>
      <c r="BA13" s="199"/>
      <c r="BB13" s="199"/>
      <c r="BC13" s="199"/>
      <c r="BD13" s="199"/>
      <c r="BE13" s="194" t="s">
        <v>31</v>
      </c>
      <c r="BF13" s="194"/>
      <c r="BG13" s="194"/>
      <c r="BH13" s="194"/>
      <c r="BI13" s="194"/>
      <c r="BJ13" s="194"/>
      <c r="BK13" s="194"/>
      <c r="BL13" s="195"/>
    </row>
    <row r="14" spans="1:64" ht="18" customHeight="1">
      <c r="A14" s="166"/>
      <c r="B14" s="167"/>
      <c r="C14" s="168"/>
      <c r="D14" s="168"/>
      <c r="E14" s="168"/>
      <c r="F14" s="168"/>
      <c r="G14" s="168"/>
      <c r="H14" s="169"/>
      <c r="I14" s="196" t="str">
        <f>宮崎市・東諸県郡・西都市!$G$8</f>
        <v>公表部数</v>
      </c>
      <c r="J14" s="197"/>
      <c r="K14" s="197"/>
      <c r="L14" s="197"/>
      <c r="M14" s="196" t="str">
        <f>宮崎市・東諸県郡・西都市!$H$8</f>
        <v>配布数</v>
      </c>
      <c r="N14" s="197"/>
      <c r="O14" s="197"/>
      <c r="P14" s="197"/>
      <c r="Q14" s="196" t="str">
        <f>宮崎市・東諸県郡・西都市!$O$8</f>
        <v>公表部数</v>
      </c>
      <c r="R14" s="197"/>
      <c r="S14" s="197"/>
      <c r="T14" s="197"/>
      <c r="U14" s="196" t="str">
        <f>宮崎市・東諸県郡・西都市!$P$8</f>
        <v>配布数</v>
      </c>
      <c r="V14" s="197"/>
      <c r="W14" s="197"/>
      <c r="X14" s="197"/>
      <c r="Y14" s="196" t="str">
        <f>宮崎市・東諸県郡・西都市!$W$8</f>
        <v>公表部数</v>
      </c>
      <c r="Z14" s="197"/>
      <c r="AA14" s="197"/>
      <c r="AB14" s="197"/>
      <c r="AC14" s="196" t="str">
        <f>宮崎市・東諸県郡・西都市!$X$8</f>
        <v>配布数</v>
      </c>
      <c r="AD14" s="197"/>
      <c r="AE14" s="197"/>
      <c r="AF14" s="197"/>
      <c r="AG14" s="196" t="str">
        <f>宮崎市・東諸県郡・西都市!$AE$8</f>
        <v>公表部数</v>
      </c>
      <c r="AH14" s="197"/>
      <c r="AI14" s="197"/>
      <c r="AJ14" s="197"/>
      <c r="AK14" s="196" t="str">
        <f>宮崎市・東諸県郡・西都市!$AF$8</f>
        <v>配布数</v>
      </c>
      <c r="AL14" s="197"/>
      <c r="AM14" s="197"/>
      <c r="AN14" s="197"/>
      <c r="AO14" s="196" t="str">
        <f>宮崎市・東諸県郡・西都市!$AM$8</f>
        <v>公表部数</v>
      </c>
      <c r="AP14" s="197"/>
      <c r="AQ14" s="197"/>
      <c r="AR14" s="197"/>
      <c r="AS14" s="196" t="str">
        <f>宮崎市・東諸県郡・西都市!$AN$8</f>
        <v>配布数</v>
      </c>
      <c r="AT14" s="197"/>
      <c r="AU14" s="197"/>
      <c r="AV14" s="197"/>
      <c r="AW14" s="196" t="str">
        <f>宮崎市・東諸県郡・西都市!$AU$8</f>
        <v>公表部数</v>
      </c>
      <c r="AX14" s="197"/>
      <c r="AY14" s="197"/>
      <c r="AZ14" s="197"/>
      <c r="BA14" s="196" t="str">
        <f>宮崎市・東諸県郡・西都市!$AV$8</f>
        <v>配布数</v>
      </c>
      <c r="BB14" s="197"/>
      <c r="BC14" s="197"/>
      <c r="BD14" s="197"/>
      <c r="BE14" s="196" t="str">
        <f>$I$14</f>
        <v>公表部数</v>
      </c>
      <c r="BF14" s="197"/>
      <c r="BG14" s="197"/>
      <c r="BH14" s="197"/>
      <c r="BI14" s="196" t="str">
        <f>$M$14</f>
        <v>配布数</v>
      </c>
      <c r="BJ14" s="197"/>
      <c r="BK14" s="197"/>
      <c r="BL14" s="198"/>
    </row>
    <row r="15" spans="1:64" ht="18" customHeight="1">
      <c r="A15" s="170"/>
      <c r="B15" s="200" t="s">
        <v>65</v>
      </c>
      <c r="C15" s="201"/>
      <c r="D15" s="201"/>
      <c r="E15" s="201"/>
      <c r="F15" s="201"/>
      <c r="G15" s="201"/>
      <c r="H15" s="202"/>
      <c r="I15" s="192">
        <f>宮崎市・東諸県郡・西都市!G68</f>
        <v>1638</v>
      </c>
      <c r="J15" s="192"/>
      <c r="K15" s="192"/>
      <c r="L15" s="192"/>
      <c r="M15" s="192">
        <f>宮崎市・東諸県郡・西都市!H68</f>
        <v>0</v>
      </c>
      <c r="N15" s="192"/>
      <c r="O15" s="192"/>
      <c r="P15" s="192"/>
      <c r="Q15" s="192">
        <f>宮崎市・東諸県郡・西都市!O68</f>
        <v>0</v>
      </c>
      <c r="R15" s="192"/>
      <c r="S15" s="192"/>
      <c r="T15" s="192"/>
      <c r="U15" s="192">
        <f>宮崎市・東諸県郡・西都市!P68</f>
        <v>0</v>
      </c>
      <c r="V15" s="192"/>
      <c r="W15" s="192"/>
      <c r="X15" s="192"/>
      <c r="Y15" s="192">
        <f>宮崎市・東諸県郡・西都市!W68</f>
        <v>5860</v>
      </c>
      <c r="Z15" s="192"/>
      <c r="AA15" s="192"/>
      <c r="AB15" s="192"/>
      <c r="AC15" s="192">
        <f>宮崎市・東諸県郡・西都市!X68</f>
        <v>0</v>
      </c>
      <c r="AD15" s="192"/>
      <c r="AE15" s="192"/>
      <c r="AF15" s="192"/>
      <c r="AG15" s="192">
        <f>宮崎市・東諸県郡・西都市!AE68</f>
        <v>0</v>
      </c>
      <c r="AH15" s="192"/>
      <c r="AI15" s="192"/>
      <c r="AJ15" s="192"/>
      <c r="AK15" s="192">
        <f>宮崎市・東諸県郡・西都市!AF68</f>
        <v>0</v>
      </c>
      <c r="AL15" s="192"/>
      <c r="AM15" s="192"/>
      <c r="AN15" s="192"/>
      <c r="AO15" s="192">
        <f>宮崎市・東諸県郡・西都市!AM68</f>
        <v>77676</v>
      </c>
      <c r="AP15" s="192"/>
      <c r="AQ15" s="192"/>
      <c r="AR15" s="192"/>
      <c r="AS15" s="192">
        <f>宮崎市・東諸県郡・西都市!AN68</f>
        <v>0</v>
      </c>
      <c r="AT15" s="192"/>
      <c r="AU15" s="192"/>
      <c r="AV15" s="192"/>
      <c r="AW15" s="192">
        <f>宮崎市・東諸県郡・西都市!AU68</f>
        <v>0</v>
      </c>
      <c r="AX15" s="192"/>
      <c r="AY15" s="192"/>
      <c r="AZ15" s="192"/>
      <c r="BA15" s="192">
        <f>宮崎市・東諸県郡・西都市!AV68</f>
        <v>0</v>
      </c>
      <c r="BB15" s="192"/>
      <c r="BC15" s="192"/>
      <c r="BD15" s="192"/>
      <c r="BE15" s="192">
        <f t="shared" ref="BE15:BE21" si="0">SUM(I15,Q15,Y15,AG15,AO15,AW15)</f>
        <v>85174</v>
      </c>
      <c r="BF15" s="192"/>
      <c r="BG15" s="192"/>
      <c r="BH15" s="192"/>
      <c r="BI15" s="192">
        <f t="shared" ref="BI15:BI21" si="1">SUM(M15,U15,AC15,AK15,AS15,BA15)</f>
        <v>0</v>
      </c>
      <c r="BJ15" s="192"/>
      <c r="BK15" s="192"/>
      <c r="BL15" s="193"/>
    </row>
    <row r="16" spans="1:64" ht="18" customHeight="1">
      <c r="A16" s="171"/>
      <c r="B16" s="185" t="s">
        <v>66</v>
      </c>
      <c r="C16" s="186"/>
      <c r="D16" s="186"/>
      <c r="E16" s="186"/>
      <c r="F16" s="186"/>
      <c r="G16" s="186"/>
      <c r="H16" s="187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>
        <f>宮崎市・東諸県郡・西都市!G86</f>
        <v>0</v>
      </c>
      <c r="Z16" s="189"/>
      <c r="AA16" s="189"/>
      <c r="AB16" s="189"/>
      <c r="AC16" s="189">
        <f>宮崎市・東諸県郡・西都市!H86</f>
        <v>0</v>
      </c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>
        <f>宮崎市・東諸県郡・西都市!O86</f>
        <v>5267</v>
      </c>
      <c r="AP16" s="189"/>
      <c r="AQ16" s="189"/>
      <c r="AR16" s="189"/>
      <c r="AS16" s="189">
        <f>宮崎市・東諸県郡・西都市!P86</f>
        <v>0</v>
      </c>
      <c r="AT16" s="189"/>
      <c r="AU16" s="189"/>
      <c r="AV16" s="189"/>
      <c r="AW16" s="189">
        <f>宮崎市・東諸県郡・西都市!W86</f>
        <v>0</v>
      </c>
      <c r="AX16" s="189"/>
      <c r="AY16" s="189"/>
      <c r="AZ16" s="189"/>
      <c r="BA16" s="189">
        <f>宮崎市・東諸県郡・西都市!X86</f>
        <v>0</v>
      </c>
      <c r="BB16" s="189"/>
      <c r="BC16" s="189"/>
      <c r="BD16" s="189"/>
      <c r="BE16" s="189">
        <f t="shared" si="0"/>
        <v>5267</v>
      </c>
      <c r="BF16" s="189"/>
      <c r="BG16" s="189"/>
      <c r="BH16" s="189"/>
      <c r="BI16" s="189">
        <f t="shared" si="1"/>
        <v>0</v>
      </c>
      <c r="BJ16" s="189"/>
      <c r="BK16" s="189"/>
      <c r="BL16" s="191"/>
    </row>
    <row r="17" spans="1:64" ht="18" customHeight="1">
      <c r="A17" s="171"/>
      <c r="B17" s="185" t="s">
        <v>67</v>
      </c>
      <c r="C17" s="186"/>
      <c r="D17" s="186"/>
      <c r="E17" s="186"/>
      <c r="F17" s="186"/>
      <c r="G17" s="186"/>
      <c r="H17" s="187"/>
      <c r="I17" s="189">
        <f>宮崎市・東諸県郡・西都市!G106</f>
        <v>0</v>
      </c>
      <c r="J17" s="189"/>
      <c r="K17" s="189"/>
      <c r="L17" s="189"/>
      <c r="M17" s="189">
        <f>宮崎市・東諸県郡・西都市!H106</f>
        <v>0</v>
      </c>
      <c r="N17" s="189"/>
      <c r="O17" s="189"/>
      <c r="P17" s="189"/>
      <c r="Q17" s="189">
        <f>宮崎市・東諸県郡・西都市!O106</f>
        <v>0</v>
      </c>
      <c r="R17" s="189"/>
      <c r="S17" s="189"/>
      <c r="T17" s="189"/>
      <c r="U17" s="189">
        <f>宮崎市・東諸県郡・西都市!P106</f>
        <v>0</v>
      </c>
      <c r="V17" s="189"/>
      <c r="W17" s="189"/>
      <c r="X17" s="189"/>
      <c r="Y17" s="189">
        <f>宮崎市・東諸県郡・西都市!W106</f>
        <v>0</v>
      </c>
      <c r="Z17" s="189"/>
      <c r="AA17" s="189"/>
      <c r="AB17" s="189"/>
      <c r="AC17" s="189">
        <f>宮崎市・東諸県郡・西都市!X106</f>
        <v>0</v>
      </c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>
        <f>宮崎市・東諸県郡・西都市!AE106</f>
        <v>7554</v>
      </c>
      <c r="AP17" s="189"/>
      <c r="AQ17" s="189"/>
      <c r="AR17" s="189"/>
      <c r="AS17" s="189">
        <f>宮崎市・東諸県郡・西都市!AF106</f>
        <v>0</v>
      </c>
      <c r="AT17" s="189"/>
      <c r="AU17" s="189"/>
      <c r="AV17" s="189"/>
      <c r="AW17" s="189">
        <f>宮崎市・東諸県郡・西都市!AM106</f>
        <v>0</v>
      </c>
      <c r="AX17" s="189"/>
      <c r="AY17" s="189"/>
      <c r="AZ17" s="189"/>
      <c r="BA17" s="189">
        <f>宮崎市・東諸県郡・西都市!AN106</f>
        <v>0</v>
      </c>
      <c r="BB17" s="189"/>
      <c r="BC17" s="189"/>
      <c r="BD17" s="189"/>
      <c r="BE17" s="189">
        <f t="shared" si="0"/>
        <v>7554</v>
      </c>
      <c r="BF17" s="189"/>
      <c r="BG17" s="189"/>
      <c r="BH17" s="189"/>
      <c r="BI17" s="189">
        <f t="shared" si="1"/>
        <v>0</v>
      </c>
      <c r="BJ17" s="189"/>
      <c r="BK17" s="189"/>
      <c r="BL17" s="191"/>
    </row>
    <row r="18" spans="1:64" ht="18" customHeight="1">
      <c r="A18" s="171"/>
      <c r="B18" s="185" t="s">
        <v>68</v>
      </c>
      <c r="C18" s="186"/>
      <c r="D18" s="186"/>
      <c r="E18" s="186"/>
      <c r="F18" s="186"/>
      <c r="G18" s="186"/>
      <c r="H18" s="187"/>
      <c r="I18" s="189">
        <f>児湯郡・日南市・南那珂郡・串間市・都城市!G23</f>
        <v>0</v>
      </c>
      <c r="J18" s="189"/>
      <c r="K18" s="189"/>
      <c r="L18" s="189"/>
      <c r="M18" s="189">
        <f>児湯郡・日南市・南那珂郡・串間市・都城市!H23</f>
        <v>0</v>
      </c>
      <c r="N18" s="189"/>
      <c r="O18" s="189"/>
      <c r="P18" s="189"/>
      <c r="Q18" s="189">
        <f>児湯郡・日南市・南那珂郡・串間市・都城市!O23</f>
        <v>0</v>
      </c>
      <c r="R18" s="189"/>
      <c r="S18" s="189"/>
      <c r="T18" s="189"/>
      <c r="U18" s="189">
        <f>児湯郡・日南市・南那珂郡・串間市・都城市!P23</f>
        <v>0</v>
      </c>
      <c r="V18" s="189"/>
      <c r="W18" s="189"/>
      <c r="X18" s="189"/>
      <c r="Y18" s="189">
        <f>児湯郡・日南市・南那珂郡・串間市・都城市!W23</f>
        <v>320</v>
      </c>
      <c r="Z18" s="189"/>
      <c r="AA18" s="189"/>
      <c r="AB18" s="189"/>
      <c r="AC18" s="189">
        <f>児湯郡・日南市・南那珂郡・串間市・都城市!X23</f>
        <v>0</v>
      </c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>
        <f>児湯郡・日南市・南那珂郡・串間市・都城市!AE23</f>
        <v>14950</v>
      </c>
      <c r="AP18" s="189"/>
      <c r="AQ18" s="189"/>
      <c r="AR18" s="189"/>
      <c r="AS18" s="189">
        <f>児湯郡・日南市・南那珂郡・串間市・都城市!AF23</f>
        <v>0</v>
      </c>
      <c r="AT18" s="189"/>
      <c r="AU18" s="189"/>
      <c r="AV18" s="189"/>
      <c r="AW18" s="189">
        <f>児湯郡・日南市・南那珂郡・串間市・都城市!AM23</f>
        <v>0</v>
      </c>
      <c r="AX18" s="189"/>
      <c r="AY18" s="189"/>
      <c r="AZ18" s="189"/>
      <c r="BA18" s="189">
        <f>児湯郡・日南市・南那珂郡・串間市・都城市!AN23</f>
        <v>0</v>
      </c>
      <c r="BB18" s="189"/>
      <c r="BC18" s="189"/>
      <c r="BD18" s="189"/>
      <c r="BE18" s="189">
        <f t="shared" si="0"/>
        <v>15270</v>
      </c>
      <c r="BF18" s="189"/>
      <c r="BG18" s="189"/>
      <c r="BH18" s="189"/>
      <c r="BI18" s="189">
        <f t="shared" si="1"/>
        <v>0</v>
      </c>
      <c r="BJ18" s="189"/>
      <c r="BK18" s="189"/>
      <c r="BL18" s="191"/>
    </row>
    <row r="19" spans="1:64" ht="18" customHeight="1">
      <c r="A19" s="171"/>
      <c r="B19" s="185" t="s">
        <v>69</v>
      </c>
      <c r="C19" s="186"/>
      <c r="D19" s="186"/>
      <c r="E19" s="186"/>
      <c r="F19" s="186"/>
      <c r="G19" s="186"/>
      <c r="H19" s="187"/>
      <c r="I19" s="189">
        <f>児湯郡・日南市・南那珂郡・串間市・都城市!G41</f>
        <v>0</v>
      </c>
      <c r="J19" s="189"/>
      <c r="K19" s="189"/>
      <c r="L19" s="189"/>
      <c r="M19" s="189">
        <f>児湯郡・日南市・南那珂郡・串間市・都城市!H41</f>
        <v>0</v>
      </c>
      <c r="N19" s="189"/>
      <c r="O19" s="189"/>
      <c r="P19" s="189"/>
      <c r="Q19" s="189">
        <f>児湯郡・日南市・南那珂郡・串間市・都城市!O41</f>
        <v>0</v>
      </c>
      <c r="R19" s="189"/>
      <c r="S19" s="189"/>
      <c r="T19" s="189"/>
      <c r="U19" s="189">
        <f>児湯郡・日南市・南那珂郡・串間市・都城市!P41</f>
        <v>0</v>
      </c>
      <c r="V19" s="189"/>
      <c r="W19" s="189"/>
      <c r="X19" s="189"/>
      <c r="Y19" s="189">
        <f>児湯郡・日南市・南那珂郡・串間市・都城市!W41</f>
        <v>0</v>
      </c>
      <c r="Z19" s="189"/>
      <c r="AA19" s="189"/>
      <c r="AB19" s="189"/>
      <c r="AC19" s="189">
        <f>児湯郡・日南市・南那珂郡・串間市・都城市!X41</f>
        <v>0</v>
      </c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>
        <f>児湯郡・日南市・南那珂郡・串間市・都城市!AE41</f>
        <v>7740</v>
      </c>
      <c r="AP19" s="189"/>
      <c r="AQ19" s="189"/>
      <c r="AR19" s="189"/>
      <c r="AS19" s="189">
        <f>児湯郡・日南市・南那珂郡・串間市・都城市!AF41</f>
        <v>0</v>
      </c>
      <c r="AT19" s="189"/>
      <c r="AU19" s="189"/>
      <c r="AV19" s="189"/>
      <c r="AW19" s="189">
        <f>児湯郡・日南市・南那珂郡・串間市・都城市!AM41</f>
        <v>0</v>
      </c>
      <c r="AX19" s="189"/>
      <c r="AY19" s="189"/>
      <c r="AZ19" s="189"/>
      <c r="BA19" s="189">
        <f>児湯郡・日南市・南那珂郡・串間市・都城市!AN41</f>
        <v>0</v>
      </c>
      <c r="BB19" s="189"/>
      <c r="BC19" s="189"/>
      <c r="BD19" s="189"/>
      <c r="BE19" s="189">
        <f t="shared" si="0"/>
        <v>7740</v>
      </c>
      <c r="BF19" s="189"/>
      <c r="BG19" s="189"/>
      <c r="BH19" s="189"/>
      <c r="BI19" s="189">
        <f t="shared" si="1"/>
        <v>0</v>
      </c>
      <c r="BJ19" s="189"/>
      <c r="BK19" s="189"/>
      <c r="BL19" s="191"/>
    </row>
    <row r="20" spans="1:64" ht="18" customHeight="1">
      <c r="A20" s="171"/>
      <c r="B20" s="185" t="s">
        <v>70</v>
      </c>
      <c r="C20" s="186"/>
      <c r="D20" s="186"/>
      <c r="E20" s="186"/>
      <c r="F20" s="186"/>
      <c r="G20" s="186"/>
      <c r="H20" s="187"/>
      <c r="I20" s="189"/>
      <c r="J20" s="189"/>
      <c r="K20" s="189"/>
      <c r="L20" s="189"/>
      <c r="M20" s="189"/>
      <c r="N20" s="189"/>
      <c r="O20" s="189"/>
      <c r="P20" s="189"/>
      <c r="Q20" s="189">
        <f>児湯郡・日南市・南那珂郡・串間市・都城市!G58</f>
        <v>0</v>
      </c>
      <c r="R20" s="189"/>
      <c r="S20" s="189"/>
      <c r="T20" s="189"/>
      <c r="U20" s="189">
        <f>児湯郡・日南市・南那珂郡・串間市・都城市!H58</f>
        <v>0</v>
      </c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>
        <f>児湯郡・日南市・南那珂郡・串間市・都城市!O58</f>
        <v>4107</v>
      </c>
      <c r="AP20" s="189"/>
      <c r="AQ20" s="189"/>
      <c r="AR20" s="189"/>
      <c r="AS20" s="189">
        <f>児湯郡・日南市・南那珂郡・串間市・都城市!P58</f>
        <v>0</v>
      </c>
      <c r="AT20" s="189"/>
      <c r="AU20" s="189"/>
      <c r="AV20" s="189"/>
      <c r="AW20" s="189">
        <f>児湯郡・日南市・南那珂郡・串間市・都城市!W58</f>
        <v>0</v>
      </c>
      <c r="AX20" s="189"/>
      <c r="AY20" s="189"/>
      <c r="AZ20" s="189"/>
      <c r="BA20" s="189">
        <f>児湯郡・日南市・南那珂郡・串間市・都城市!X58</f>
        <v>0</v>
      </c>
      <c r="BB20" s="189"/>
      <c r="BC20" s="189"/>
      <c r="BD20" s="189"/>
      <c r="BE20" s="189">
        <f t="shared" si="0"/>
        <v>4107</v>
      </c>
      <c r="BF20" s="189"/>
      <c r="BG20" s="189"/>
      <c r="BH20" s="189"/>
      <c r="BI20" s="189">
        <f t="shared" si="1"/>
        <v>0</v>
      </c>
      <c r="BJ20" s="189"/>
      <c r="BK20" s="189"/>
      <c r="BL20" s="191"/>
    </row>
    <row r="21" spans="1:64" ht="18" customHeight="1">
      <c r="A21" s="171"/>
      <c r="B21" s="185" t="s">
        <v>71</v>
      </c>
      <c r="C21" s="186"/>
      <c r="D21" s="186"/>
      <c r="E21" s="186"/>
      <c r="F21" s="186"/>
      <c r="G21" s="186"/>
      <c r="H21" s="187"/>
      <c r="I21" s="189"/>
      <c r="J21" s="189"/>
      <c r="K21" s="189"/>
      <c r="L21" s="189"/>
      <c r="M21" s="189"/>
      <c r="N21" s="189"/>
      <c r="O21" s="189"/>
      <c r="P21" s="189"/>
      <c r="Q21" s="189">
        <f>児湯郡・日南市・南那珂郡・串間市・都城市!G76</f>
        <v>0</v>
      </c>
      <c r="R21" s="189"/>
      <c r="S21" s="189"/>
      <c r="T21" s="189"/>
      <c r="U21" s="189">
        <f>児湯郡・日南市・南那珂郡・串間市・都城市!H76</f>
        <v>0</v>
      </c>
      <c r="V21" s="189"/>
      <c r="W21" s="189"/>
      <c r="X21" s="189"/>
      <c r="Y21" s="189">
        <f>児湯郡・日南市・南那珂郡・串間市・都城市!O76</f>
        <v>0</v>
      </c>
      <c r="Z21" s="189"/>
      <c r="AA21" s="189"/>
      <c r="AB21" s="189"/>
      <c r="AC21" s="189">
        <f>児湯郡・日南市・南那珂郡・串間市・都城市!P76</f>
        <v>0</v>
      </c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>
        <f>児湯郡・日南市・南那珂郡・串間市・都城市!W76</f>
        <v>3665</v>
      </c>
      <c r="AP21" s="189"/>
      <c r="AQ21" s="189"/>
      <c r="AR21" s="189"/>
      <c r="AS21" s="189">
        <f>児湯郡・日南市・南那珂郡・串間市・都城市!X76</f>
        <v>0</v>
      </c>
      <c r="AT21" s="189"/>
      <c r="AU21" s="189"/>
      <c r="AV21" s="189"/>
      <c r="AW21" s="189">
        <f>児湯郡・日南市・南那珂郡・串間市・都城市!AE76</f>
        <v>0</v>
      </c>
      <c r="AX21" s="189"/>
      <c r="AY21" s="189"/>
      <c r="AZ21" s="189"/>
      <c r="BA21" s="189">
        <f>児湯郡・日南市・南那珂郡・串間市・都城市!AF76</f>
        <v>0</v>
      </c>
      <c r="BB21" s="189"/>
      <c r="BC21" s="189"/>
      <c r="BD21" s="189"/>
      <c r="BE21" s="189">
        <f t="shared" si="0"/>
        <v>3665</v>
      </c>
      <c r="BF21" s="189"/>
      <c r="BG21" s="189"/>
      <c r="BH21" s="189"/>
      <c r="BI21" s="189">
        <f t="shared" si="1"/>
        <v>0</v>
      </c>
      <c r="BJ21" s="189"/>
      <c r="BK21" s="189"/>
      <c r="BL21" s="191"/>
    </row>
    <row r="22" spans="1:64" ht="18" customHeight="1">
      <c r="A22" s="171"/>
      <c r="B22" s="185" t="s">
        <v>72</v>
      </c>
      <c r="C22" s="186"/>
      <c r="D22" s="186"/>
      <c r="E22" s="186"/>
      <c r="F22" s="186"/>
      <c r="G22" s="186"/>
      <c r="H22" s="187"/>
      <c r="I22" s="189">
        <f>児湯郡・日南市・南那珂郡・串間市・都城市!G110</f>
        <v>2485</v>
      </c>
      <c r="J22" s="189"/>
      <c r="K22" s="189"/>
      <c r="L22" s="189"/>
      <c r="M22" s="189">
        <f>児湯郡・日南市・南那珂郡・串間市・都城市!H110</f>
        <v>0</v>
      </c>
      <c r="N22" s="189"/>
      <c r="O22" s="189"/>
      <c r="P22" s="189"/>
      <c r="Q22" s="189">
        <f>児湯郡・日南市・南那珂郡・串間市・都城市!O110</f>
        <v>0</v>
      </c>
      <c r="R22" s="189"/>
      <c r="S22" s="189"/>
      <c r="T22" s="189"/>
      <c r="U22" s="189">
        <f>児湯郡・日南市・南那珂郡・串間市・都城市!P110</f>
        <v>0</v>
      </c>
      <c r="V22" s="189"/>
      <c r="W22" s="189"/>
      <c r="X22" s="189"/>
      <c r="Y22" s="189">
        <f>児湯郡・日南市・南那珂郡・串間市・都城市!W110</f>
        <v>3690</v>
      </c>
      <c r="Z22" s="189"/>
      <c r="AA22" s="189"/>
      <c r="AB22" s="189"/>
      <c r="AC22" s="189">
        <f>児湯郡・日南市・南那珂郡・串間市・都城市!X110</f>
        <v>0</v>
      </c>
      <c r="AD22" s="189"/>
      <c r="AE22" s="189"/>
      <c r="AF22" s="189"/>
      <c r="AG22" s="189">
        <f>児湯郡・日南市・南那珂郡・串間市・都城市!AE110</f>
        <v>0</v>
      </c>
      <c r="AH22" s="189"/>
      <c r="AI22" s="189"/>
      <c r="AJ22" s="189"/>
      <c r="AK22" s="189">
        <f>児湯郡・日南市・南那珂郡・串間市・都城市!AF110</f>
        <v>0</v>
      </c>
      <c r="AL22" s="189"/>
      <c r="AM22" s="189"/>
      <c r="AN22" s="189"/>
      <c r="AO22" s="189">
        <f>児湯郡・日南市・南那珂郡・串間市・都城市!AM110</f>
        <v>24044</v>
      </c>
      <c r="AP22" s="189"/>
      <c r="AQ22" s="189"/>
      <c r="AR22" s="189"/>
      <c r="AS22" s="189">
        <f>児湯郡・日南市・南那珂郡・串間市・都城市!AN110</f>
        <v>0</v>
      </c>
      <c r="AT22" s="189"/>
      <c r="AU22" s="189"/>
      <c r="AV22" s="189"/>
      <c r="AW22" s="189">
        <f>児湯郡・日南市・南那珂郡・串間市・都城市!AU110</f>
        <v>0</v>
      </c>
      <c r="AX22" s="189"/>
      <c r="AY22" s="189"/>
      <c r="AZ22" s="189"/>
      <c r="BA22" s="189">
        <f>児湯郡・日南市・南那珂郡・串間市・都城市!AV110</f>
        <v>0</v>
      </c>
      <c r="BB22" s="189"/>
      <c r="BC22" s="189"/>
      <c r="BD22" s="189"/>
      <c r="BE22" s="189">
        <f t="shared" ref="BE22:BE25" si="2">SUM(I22,Q22,Y22,AG22,AO22,AW22)</f>
        <v>30219</v>
      </c>
      <c r="BF22" s="189"/>
      <c r="BG22" s="189"/>
      <c r="BH22" s="189"/>
      <c r="BI22" s="189">
        <f t="shared" ref="BI22:BI25" si="3">SUM(M22,U22,AC22,AK22,AS22,BA22)</f>
        <v>0</v>
      </c>
      <c r="BJ22" s="189"/>
      <c r="BK22" s="189"/>
      <c r="BL22" s="191"/>
    </row>
    <row r="23" spans="1:64" ht="18" customHeight="1">
      <c r="A23" s="171"/>
      <c r="B23" s="185" t="s">
        <v>73</v>
      </c>
      <c r="C23" s="186"/>
      <c r="D23" s="186"/>
      <c r="E23" s="186"/>
      <c r="F23" s="186"/>
      <c r="G23" s="186"/>
      <c r="H23" s="187"/>
      <c r="I23" s="189">
        <f>北諸県郡・西諸県郡・えびの市・小林市!G27</f>
        <v>0</v>
      </c>
      <c r="J23" s="189"/>
      <c r="K23" s="189"/>
      <c r="L23" s="189"/>
      <c r="M23" s="189">
        <f>北諸県郡・西諸県郡・えびの市・小林市!H27</f>
        <v>0</v>
      </c>
      <c r="N23" s="189"/>
      <c r="O23" s="189"/>
      <c r="P23" s="189"/>
      <c r="Q23" s="189">
        <f>北諸県郡・西諸県郡・えびの市・小林市!O27</f>
        <v>0</v>
      </c>
      <c r="R23" s="189"/>
      <c r="S23" s="189"/>
      <c r="T23" s="189"/>
      <c r="U23" s="189">
        <f>北諸県郡・西諸県郡・えびの市・小林市!P27</f>
        <v>0</v>
      </c>
      <c r="V23" s="189"/>
      <c r="W23" s="189"/>
      <c r="X23" s="189"/>
      <c r="Y23" s="189">
        <f>北諸県郡・西諸県郡・えびの市・小林市!W27</f>
        <v>570</v>
      </c>
      <c r="Z23" s="189"/>
      <c r="AA23" s="189"/>
      <c r="AB23" s="189"/>
      <c r="AC23" s="189">
        <f>北諸県郡・西諸県郡・えびの市・小林市!X27</f>
        <v>0</v>
      </c>
      <c r="AD23" s="189"/>
      <c r="AE23" s="189"/>
      <c r="AF23" s="189"/>
      <c r="AG23" s="189">
        <f>北諸県郡・西諸県郡・えびの市・小林市!AE27</f>
        <v>0</v>
      </c>
      <c r="AH23" s="189"/>
      <c r="AI23" s="189"/>
      <c r="AJ23" s="189"/>
      <c r="AK23" s="189">
        <f>北諸県郡・西諸県郡・えびの市・小林市!AF27</f>
        <v>0</v>
      </c>
      <c r="AL23" s="189"/>
      <c r="AM23" s="189"/>
      <c r="AN23" s="189"/>
      <c r="AO23" s="189">
        <f>北諸県郡・西諸県郡・えびの市・小林市!AM27</f>
        <v>3602</v>
      </c>
      <c r="AP23" s="189"/>
      <c r="AQ23" s="189"/>
      <c r="AR23" s="189"/>
      <c r="AS23" s="189">
        <f>北諸県郡・西諸県郡・えびの市・小林市!AN27</f>
        <v>0</v>
      </c>
      <c r="AT23" s="189"/>
      <c r="AU23" s="189"/>
      <c r="AV23" s="189"/>
      <c r="AW23" s="189">
        <f>北諸県郡・西諸県郡・えびの市・小林市!AU27</f>
        <v>0</v>
      </c>
      <c r="AX23" s="189"/>
      <c r="AY23" s="189"/>
      <c r="AZ23" s="189"/>
      <c r="BA23" s="189">
        <f>北諸県郡・西諸県郡・えびの市・小林市!AV27</f>
        <v>0</v>
      </c>
      <c r="BB23" s="189"/>
      <c r="BC23" s="189"/>
      <c r="BD23" s="189"/>
      <c r="BE23" s="189">
        <f t="shared" si="2"/>
        <v>4172</v>
      </c>
      <c r="BF23" s="189"/>
      <c r="BG23" s="189"/>
      <c r="BH23" s="189"/>
      <c r="BI23" s="189">
        <f t="shared" si="3"/>
        <v>0</v>
      </c>
      <c r="BJ23" s="189"/>
      <c r="BK23" s="189"/>
      <c r="BL23" s="191"/>
    </row>
    <row r="24" spans="1:64" ht="18" customHeight="1">
      <c r="A24" s="171"/>
      <c r="B24" s="185" t="s">
        <v>74</v>
      </c>
      <c r="C24" s="186"/>
      <c r="D24" s="186"/>
      <c r="E24" s="186"/>
      <c r="F24" s="186"/>
      <c r="G24" s="186"/>
      <c r="H24" s="187"/>
      <c r="I24" s="189">
        <f>北諸県郡・西諸県郡・えびの市・小林市!G50</f>
        <v>0</v>
      </c>
      <c r="J24" s="189"/>
      <c r="K24" s="189"/>
      <c r="L24" s="189"/>
      <c r="M24" s="189">
        <f>北諸県郡・西諸県郡・えびの市・小林市!H50</f>
        <v>0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>
        <f>北諸県郡・西諸県郡・えびの市・小林市!O50</f>
        <v>70</v>
      </c>
      <c r="Z24" s="189"/>
      <c r="AA24" s="189"/>
      <c r="AB24" s="189"/>
      <c r="AC24" s="189">
        <f>北諸県郡・西諸県郡・えびの市・小林市!P50</f>
        <v>0</v>
      </c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>
        <f>北諸県郡・西諸県郡・えびの市・小林市!W50</f>
        <v>1658</v>
      </c>
      <c r="AP24" s="189"/>
      <c r="AQ24" s="189"/>
      <c r="AR24" s="189"/>
      <c r="AS24" s="189">
        <f>北諸県郡・西諸県郡・えびの市・小林市!X50</f>
        <v>0</v>
      </c>
      <c r="AT24" s="189"/>
      <c r="AU24" s="189"/>
      <c r="AV24" s="189"/>
      <c r="AW24" s="189">
        <f>北諸県郡・西諸県郡・えびの市・小林市!AE50</f>
        <v>0</v>
      </c>
      <c r="AX24" s="189"/>
      <c r="AY24" s="189"/>
      <c r="AZ24" s="189"/>
      <c r="BA24" s="189">
        <f>北諸県郡・西諸県郡・えびの市・小林市!AF50</f>
        <v>0</v>
      </c>
      <c r="BB24" s="189"/>
      <c r="BC24" s="189"/>
      <c r="BD24" s="189"/>
      <c r="BE24" s="189">
        <f t="shared" si="2"/>
        <v>1728</v>
      </c>
      <c r="BF24" s="189"/>
      <c r="BG24" s="189"/>
      <c r="BH24" s="189"/>
      <c r="BI24" s="189">
        <f t="shared" si="3"/>
        <v>0</v>
      </c>
      <c r="BJ24" s="189"/>
      <c r="BK24" s="189"/>
      <c r="BL24" s="191"/>
    </row>
    <row r="25" spans="1:64" ht="18" customHeight="1">
      <c r="A25" s="171"/>
      <c r="B25" s="185" t="s">
        <v>75</v>
      </c>
      <c r="C25" s="186"/>
      <c r="D25" s="186"/>
      <c r="E25" s="186"/>
      <c r="F25" s="186"/>
      <c r="G25" s="186"/>
      <c r="H25" s="187"/>
      <c r="I25" s="189">
        <f>北諸県郡・西諸県郡・えびの市・小林市!G77</f>
        <v>69</v>
      </c>
      <c r="J25" s="189"/>
      <c r="K25" s="189"/>
      <c r="L25" s="189"/>
      <c r="M25" s="189">
        <f>北諸県郡・西諸県郡・えびの市・小林市!H77</f>
        <v>0</v>
      </c>
      <c r="N25" s="189"/>
      <c r="O25" s="189"/>
      <c r="P25" s="189"/>
      <c r="Q25" s="189">
        <f>北諸県郡・西諸県郡・えびの市・小林市!O77</f>
        <v>0</v>
      </c>
      <c r="R25" s="189"/>
      <c r="S25" s="189"/>
      <c r="T25" s="189"/>
      <c r="U25" s="189">
        <f>北諸県郡・西諸県郡・えびの市・小林市!P77</f>
        <v>0</v>
      </c>
      <c r="V25" s="189"/>
      <c r="W25" s="189"/>
      <c r="X25" s="189"/>
      <c r="Y25" s="189">
        <f>北諸県郡・西諸県郡・えびの市・小林市!W77</f>
        <v>150</v>
      </c>
      <c r="Z25" s="189"/>
      <c r="AA25" s="189"/>
      <c r="AB25" s="189"/>
      <c r="AC25" s="189">
        <f>北諸県郡・西諸県郡・えびの市・小林市!X77</f>
        <v>0</v>
      </c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>
        <f>北諸県郡・西諸県郡・えびの市・小林市!AE77</f>
        <v>3818</v>
      </c>
      <c r="AP25" s="189"/>
      <c r="AQ25" s="189"/>
      <c r="AR25" s="189"/>
      <c r="AS25" s="189">
        <f>北諸県郡・西諸県郡・えびの市・小林市!AF77</f>
        <v>0</v>
      </c>
      <c r="AT25" s="189"/>
      <c r="AU25" s="189"/>
      <c r="AV25" s="189"/>
      <c r="AW25" s="189">
        <f>北諸県郡・西諸県郡・えびの市・小林市!AM77</f>
        <v>0</v>
      </c>
      <c r="AX25" s="189"/>
      <c r="AY25" s="189"/>
      <c r="AZ25" s="189"/>
      <c r="BA25" s="189">
        <f>北諸県郡・西諸県郡・えびの市・小林市!AN77</f>
        <v>0</v>
      </c>
      <c r="BB25" s="189"/>
      <c r="BC25" s="189"/>
      <c r="BD25" s="189"/>
      <c r="BE25" s="189">
        <f t="shared" si="2"/>
        <v>4037</v>
      </c>
      <c r="BF25" s="189"/>
      <c r="BG25" s="189"/>
      <c r="BH25" s="189"/>
      <c r="BI25" s="189">
        <f t="shared" si="3"/>
        <v>0</v>
      </c>
      <c r="BJ25" s="189"/>
      <c r="BK25" s="189"/>
      <c r="BL25" s="191"/>
    </row>
    <row r="26" spans="1:64" ht="18" customHeight="1">
      <c r="A26" s="171"/>
      <c r="B26" s="185" t="s">
        <v>76</v>
      </c>
      <c r="C26" s="186"/>
      <c r="D26" s="186"/>
      <c r="E26" s="186"/>
      <c r="F26" s="186"/>
      <c r="G26" s="186"/>
      <c r="H26" s="187"/>
      <c r="I26" s="189">
        <f>北諸県郡・西諸県郡・えびの市・小林市!G108</f>
        <v>0</v>
      </c>
      <c r="J26" s="189"/>
      <c r="K26" s="189"/>
      <c r="L26" s="189"/>
      <c r="M26" s="189">
        <f>北諸県郡・西諸県郡・えびの市・小林市!H108</f>
        <v>0</v>
      </c>
      <c r="N26" s="189"/>
      <c r="O26" s="189"/>
      <c r="P26" s="189"/>
      <c r="Q26" s="189">
        <f>北諸県郡・西諸県郡・えびの市・小林市!O108</f>
        <v>0</v>
      </c>
      <c r="R26" s="189"/>
      <c r="S26" s="189"/>
      <c r="T26" s="189"/>
      <c r="U26" s="189">
        <f>北諸県郡・西諸県郡・えびの市・小林市!P108</f>
        <v>0</v>
      </c>
      <c r="V26" s="189"/>
      <c r="W26" s="189"/>
      <c r="X26" s="189"/>
      <c r="Y26" s="189">
        <f>北諸県郡・西諸県郡・えびの市・小林市!W108</f>
        <v>810</v>
      </c>
      <c r="Z26" s="189"/>
      <c r="AA26" s="189"/>
      <c r="AB26" s="189"/>
      <c r="AC26" s="189">
        <f>北諸県郡・西諸県郡・えびの市・小林市!X108</f>
        <v>0</v>
      </c>
      <c r="AD26" s="189"/>
      <c r="AE26" s="189"/>
      <c r="AF26" s="189"/>
      <c r="AG26" s="189">
        <f>北諸県郡・西諸県郡・えびの市・小林市!AE108</f>
        <v>0</v>
      </c>
      <c r="AH26" s="189"/>
      <c r="AI26" s="189"/>
      <c r="AJ26" s="189"/>
      <c r="AK26" s="189">
        <f>北諸県郡・西諸県郡・えびの市・小林市!AF108</f>
        <v>0</v>
      </c>
      <c r="AL26" s="189"/>
      <c r="AM26" s="189"/>
      <c r="AN26" s="189"/>
      <c r="AO26" s="189">
        <f>北諸県郡・西諸県郡・えびの市・小林市!AM108</f>
        <v>8150</v>
      </c>
      <c r="AP26" s="189"/>
      <c r="AQ26" s="189"/>
      <c r="AR26" s="189"/>
      <c r="AS26" s="189">
        <f>北諸県郡・西諸県郡・えびの市・小林市!AN108</f>
        <v>0</v>
      </c>
      <c r="AT26" s="189"/>
      <c r="AU26" s="189"/>
      <c r="AV26" s="189"/>
      <c r="AW26" s="189">
        <f>北諸県郡・西諸県郡・えびの市・小林市!AU108</f>
        <v>0</v>
      </c>
      <c r="AX26" s="189"/>
      <c r="AY26" s="189"/>
      <c r="AZ26" s="189"/>
      <c r="BA26" s="189">
        <f>北諸県郡・西諸県郡・えびの市・小林市!AV108</f>
        <v>0</v>
      </c>
      <c r="BB26" s="189"/>
      <c r="BC26" s="189"/>
      <c r="BD26" s="189"/>
      <c r="BE26" s="189">
        <f t="shared" ref="BE26:BE28" si="4">SUM(I26,Q26,Y26,AG26,AO26,AW26)</f>
        <v>8960</v>
      </c>
      <c r="BF26" s="189"/>
      <c r="BG26" s="189"/>
      <c r="BH26" s="189"/>
      <c r="BI26" s="189">
        <f t="shared" ref="BI26:BI30" si="5">SUM(M26,U26,AC26,AK26,AS26,BA26)</f>
        <v>0</v>
      </c>
      <c r="BJ26" s="189"/>
      <c r="BK26" s="189"/>
      <c r="BL26" s="191"/>
    </row>
    <row r="27" spans="1:64" ht="18" customHeight="1">
      <c r="A27" s="171"/>
      <c r="B27" s="185" t="s">
        <v>77</v>
      </c>
      <c r="C27" s="186"/>
      <c r="D27" s="186"/>
      <c r="E27" s="186"/>
      <c r="F27" s="186"/>
      <c r="G27" s="186"/>
      <c r="H27" s="187"/>
      <c r="I27" s="189">
        <f>延岡市・日向市!G80</f>
        <v>5672</v>
      </c>
      <c r="J27" s="189"/>
      <c r="K27" s="189"/>
      <c r="L27" s="189"/>
      <c r="M27" s="189">
        <f>延岡市・日向市!H80</f>
        <v>0</v>
      </c>
      <c r="N27" s="189"/>
      <c r="O27" s="189"/>
      <c r="P27" s="189"/>
      <c r="Q27" s="189">
        <f>延岡市・日向市!O80</f>
        <v>2571</v>
      </c>
      <c r="R27" s="189"/>
      <c r="S27" s="189"/>
      <c r="T27" s="189"/>
      <c r="U27" s="189">
        <f>延岡市・日向市!P80</f>
        <v>0</v>
      </c>
      <c r="V27" s="189"/>
      <c r="W27" s="189"/>
      <c r="X27" s="189"/>
      <c r="Y27" s="189">
        <f>延岡市・日向市!W80</f>
        <v>3040</v>
      </c>
      <c r="Z27" s="189"/>
      <c r="AA27" s="189"/>
      <c r="AB27" s="189"/>
      <c r="AC27" s="189">
        <f>延岡市・日向市!X80</f>
        <v>0</v>
      </c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>
        <f>延岡市・日向市!AE80</f>
        <v>7298</v>
      </c>
      <c r="AP27" s="189"/>
      <c r="AQ27" s="189"/>
      <c r="AR27" s="189"/>
      <c r="AS27" s="189">
        <f>延岡市・日向市!AF80</f>
        <v>0</v>
      </c>
      <c r="AT27" s="189"/>
      <c r="AU27" s="189"/>
      <c r="AV27" s="189"/>
      <c r="AW27" s="189">
        <f>延岡市・日向市!AM80</f>
        <v>0</v>
      </c>
      <c r="AX27" s="189"/>
      <c r="AY27" s="189"/>
      <c r="AZ27" s="189"/>
      <c r="BA27" s="189">
        <f>延岡市・日向市!AN80</f>
        <v>0</v>
      </c>
      <c r="BB27" s="189"/>
      <c r="BC27" s="189"/>
      <c r="BD27" s="189"/>
      <c r="BE27" s="189">
        <f t="shared" si="4"/>
        <v>18581</v>
      </c>
      <c r="BF27" s="189"/>
      <c r="BG27" s="189"/>
      <c r="BH27" s="189"/>
      <c r="BI27" s="189">
        <f t="shared" si="5"/>
        <v>0</v>
      </c>
      <c r="BJ27" s="189"/>
      <c r="BK27" s="189"/>
      <c r="BL27" s="191"/>
    </row>
    <row r="28" spans="1:64" ht="18" customHeight="1">
      <c r="A28" s="171"/>
      <c r="B28" s="185" t="s">
        <v>78</v>
      </c>
      <c r="C28" s="186"/>
      <c r="D28" s="186"/>
      <c r="E28" s="186"/>
      <c r="F28" s="186"/>
      <c r="G28" s="186"/>
      <c r="H28" s="187"/>
      <c r="I28" s="189">
        <f>延岡市・日向市!G104</f>
        <v>1393</v>
      </c>
      <c r="J28" s="189"/>
      <c r="K28" s="189"/>
      <c r="L28" s="189"/>
      <c r="M28" s="189">
        <f>延岡市・日向市!H104</f>
        <v>0</v>
      </c>
      <c r="N28" s="189"/>
      <c r="O28" s="189"/>
      <c r="P28" s="189"/>
      <c r="Q28" s="189">
        <f>延岡市・日向市!O104</f>
        <v>990</v>
      </c>
      <c r="R28" s="189"/>
      <c r="S28" s="189"/>
      <c r="T28" s="189"/>
      <c r="U28" s="189">
        <f>延岡市・日向市!P104</f>
        <v>0</v>
      </c>
      <c r="V28" s="189"/>
      <c r="W28" s="189"/>
      <c r="X28" s="189"/>
      <c r="Y28" s="189">
        <f>延岡市・日向市!W104</f>
        <v>800</v>
      </c>
      <c r="Z28" s="189"/>
      <c r="AA28" s="189"/>
      <c r="AB28" s="189"/>
      <c r="AC28" s="189">
        <f>延岡市・日向市!X104</f>
        <v>0</v>
      </c>
      <c r="AD28" s="189"/>
      <c r="AE28" s="189"/>
      <c r="AF28" s="189"/>
      <c r="AG28" s="189">
        <f>延岡市・日向市!AE104</f>
        <v>0</v>
      </c>
      <c r="AH28" s="189"/>
      <c r="AI28" s="189"/>
      <c r="AJ28" s="189"/>
      <c r="AK28" s="189">
        <f>延岡市・日向市!AF104</f>
        <v>0</v>
      </c>
      <c r="AL28" s="189"/>
      <c r="AM28" s="189"/>
      <c r="AN28" s="189"/>
      <c r="AO28" s="189">
        <f>延岡市・日向市!AM104</f>
        <v>7464</v>
      </c>
      <c r="AP28" s="189"/>
      <c r="AQ28" s="189"/>
      <c r="AR28" s="189"/>
      <c r="AS28" s="189">
        <f>延岡市・日向市!AN104</f>
        <v>0</v>
      </c>
      <c r="AT28" s="189"/>
      <c r="AU28" s="189"/>
      <c r="AV28" s="189"/>
      <c r="AW28" s="189">
        <f>延岡市・日向市!AU104</f>
        <v>0</v>
      </c>
      <c r="AX28" s="189"/>
      <c r="AY28" s="189"/>
      <c r="AZ28" s="189"/>
      <c r="BA28" s="189">
        <f>延岡市・日向市!AV104</f>
        <v>0</v>
      </c>
      <c r="BB28" s="189"/>
      <c r="BC28" s="189"/>
      <c r="BD28" s="189"/>
      <c r="BE28" s="189">
        <f t="shared" si="4"/>
        <v>10647</v>
      </c>
      <c r="BF28" s="189"/>
      <c r="BG28" s="189"/>
      <c r="BH28" s="189"/>
      <c r="BI28" s="189">
        <f t="shared" si="5"/>
        <v>0</v>
      </c>
      <c r="BJ28" s="189"/>
      <c r="BK28" s="189"/>
      <c r="BL28" s="191"/>
    </row>
    <row r="29" spans="1:64" ht="18" customHeight="1">
      <c r="A29" s="171"/>
      <c r="B29" s="185" t="s">
        <v>79</v>
      </c>
      <c r="C29" s="186"/>
      <c r="D29" s="186"/>
      <c r="E29" s="186"/>
      <c r="F29" s="186"/>
      <c r="G29" s="186"/>
      <c r="H29" s="187"/>
      <c r="I29" s="189">
        <f>東臼杵郡・西臼杵郡!G55</f>
        <v>0</v>
      </c>
      <c r="J29" s="189"/>
      <c r="K29" s="189"/>
      <c r="L29" s="189"/>
      <c r="M29" s="189">
        <f>東臼杵郡・西臼杵郡!H55</f>
        <v>0</v>
      </c>
      <c r="N29" s="189"/>
      <c r="O29" s="189"/>
      <c r="P29" s="189"/>
      <c r="Q29" s="189">
        <f>東臼杵郡・西臼杵郡!O55</f>
        <v>310</v>
      </c>
      <c r="R29" s="189"/>
      <c r="S29" s="189"/>
      <c r="T29" s="189"/>
      <c r="U29" s="189">
        <f>東臼杵郡・西臼杵郡!P55</f>
        <v>0</v>
      </c>
      <c r="V29" s="189"/>
      <c r="W29" s="189"/>
      <c r="X29" s="189"/>
      <c r="Y29" s="189">
        <f>東臼杵郡・西臼杵郡!W55</f>
        <v>500</v>
      </c>
      <c r="Z29" s="189"/>
      <c r="AA29" s="189"/>
      <c r="AB29" s="189"/>
      <c r="AC29" s="189">
        <f>東臼杵郡・西臼杵郡!X55</f>
        <v>0</v>
      </c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>
        <f>東臼杵郡・西臼杵郡!AE55</f>
        <v>3133</v>
      </c>
      <c r="AP29" s="189"/>
      <c r="AQ29" s="189"/>
      <c r="AR29" s="189"/>
      <c r="AS29" s="189">
        <f>東臼杵郡・西臼杵郡!AF55</f>
        <v>0</v>
      </c>
      <c r="AT29" s="189"/>
      <c r="AU29" s="189"/>
      <c r="AV29" s="189"/>
      <c r="AW29" s="189">
        <f>東臼杵郡・西臼杵郡!AM55</f>
        <v>0</v>
      </c>
      <c r="AX29" s="189"/>
      <c r="AY29" s="189"/>
      <c r="AZ29" s="189"/>
      <c r="BA29" s="189">
        <f>東臼杵郡・西臼杵郡!AN55</f>
        <v>0</v>
      </c>
      <c r="BB29" s="189"/>
      <c r="BC29" s="189"/>
      <c r="BD29" s="189"/>
      <c r="BE29" s="189">
        <f>SUM(I29,Q29,Y29,AG29,AO29,AW29)</f>
        <v>3943</v>
      </c>
      <c r="BF29" s="189"/>
      <c r="BG29" s="189"/>
      <c r="BH29" s="189"/>
      <c r="BI29" s="189">
        <f t="shared" si="5"/>
        <v>0</v>
      </c>
      <c r="BJ29" s="189"/>
      <c r="BK29" s="189"/>
      <c r="BL29" s="191"/>
    </row>
    <row r="30" spans="1:64" ht="18" customHeight="1">
      <c r="A30" s="171"/>
      <c r="B30" s="185" t="s">
        <v>80</v>
      </c>
      <c r="C30" s="186"/>
      <c r="D30" s="186"/>
      <c r="E30" s="186"/>
      <c r="F30" s="186"/>
      <c r="G30" s="186"/>
      <c r="H30" s="187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>
        <f>東臼杵郡・西臼杵郡!G104</f>
        <v>270</v>
      </c>
      <c r="Z30" s="189"/>
      <c r="AA30" s="189"/>
      <c r="AB30" s="189"/>
      <c r="AC30" s="189">
        <f>東臼杵郡・西臼杵郡!H104</f>
        <v>0</v>
      </c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>
        <f>東臼杵郡・西臼杵郡!O104</f>
        <v>3923</v>
      </c>
      <c r="AP30" s="189"/>
      <c r="AQ30" s="189"/>
      <c r="AR30" s="189"/>
      <c r="AS30" s="189">
        <f>東臼杵郡・西臼杵郡!P104</f>
        <v>0</v>
      </c>
      <c r="AT30" s="189"/>
      <c r="AU30" s="189"/>
      <c r="AV30" s="189"/>
      <c r="AW30" s="189">
        <f>東臼杵郡・西臼杵郡!W104</f>
        <v>0</v>
      </c>
      <c r="AX30" s="189"/>
      <c r="AY30" s="189"/>
      <c r="AZ30" s="189"/>
      <c r="BA30" s="189">
        <f>東臼杵郡・西臼杵郡!X104</f>
        <v>0</v>
      </c>
      <c r="BB30" s="189"/>
      <c r="BC30" s="189"/>
      <c r="BD30" s="189"/>
      <c r="BE30" s="189">
        <f t="shared" ref="BE30" si="6">SUM(I30,Q30,Y30,AG30,AO30,AW30)</f>
        <v>4193</v>
      </c>
      <c r="BF30" s="189"/>
      <c r="BG30" s="189"/>
      <c r="BH30" s="189"/>
      <c r="BI30" s="189">
        <f t="shared" si="5"/>
        <v>0</v>
      </c>
      <c r="BJ30" s="189"/>
      <c r="BK30" s="189"/>
      <c r="BL30" s="191"/>
    </row>
    <row r="31" spans="1:64" ht="18" customHeight="1" thickBot="1">
      <c r="A31" s="172"/>
      <c r="B31" s="182" t="s">
        <v>39</v>
      </c>
      <c r="C31" s="183"/>
      <c r="D31" s="183"/>
      <c r="E31" s="183"/>
      <c r="F31" s="183"/>
      <c r="G31" s="183"/>
      <c r="H31" s="184"/>
      <c r="I31" s="188">
        <f>SUM(I15:L30)</f>
        <v>11257</v>
      </c>
      <c r="J31" s="188"/>
      <c r="K31" s="188"/>
      <c r="L31" s="188"/>
      <c r="M31" s="188">
        <f>SUM(M15:P30)</f>
        <v>0</v>
      </c>
      <c r="N31" s="188"/>
      <c r="O31" s="188"/>
      <c r="P31" s="188"/>
      <c r="Q31" s="188">
        <f>SUM(Q15:T30)</f>
        <v>3871</v>
      </c>
      <c r="R31" s="188"/>
      <c r="S31" s="188"/>
      <c r="T31" s="188"/>
      <c r="U31" s="188">
        <f>SUM(U15:X30)</f>
        <v>0</v>
      </c>
      <c r="V31" s="188"/>
      <c r="W31" s="188"/>
      <c r="X31" s="188"/>
      <c r="Y31" s="188">
        <f>SUM(Y15:AB30)</f>
        <v>16080</v>
      </c>
      <c r="Z31" s="188"/>
      <c r="AA31" s="188"/>
      <c r="AB31" s="188"/>
      <c r="AC31" s="188">
        <f>SUM(AC15:AF30)</f>
        <v>0</v>
      </c>
      <c r="AD31" s="188"/>
      <c r="AE31" s="188"/>
      <c r="AF31" s="188"/>
      <c r="AG31" s="188">
        <f>SUM(AG15:AJ30)</f>
        <v>0</v>
      </c>
      <c r="AH31" s="188"/>
      <c r="AI31" s="188"/>
      <c r="AJ31" s="188"/>
      <c r="AK31" s="188">
        <f>SUM(AK15:AN30)</f>
        <v>0</v>
      </c>
      <c r="AL31" s="188"/>
      <c r="AM31" s="188"/>
      <c r="AN31" s="188"/>
      <c r="AO31" s="188">
        <f>SUM(AO15:AR30)</f>
        <v>184049</v>
      </c>
      <c r="AP31" s="188"/>
      <c r="AQ31" s="188"/>
      <c r="AR31" s="188"/>
      <c r="AS31" s="188">
        <f>SUM(AS15:AV30)</f>
        <v>0</v>
      </c>
      <c r="AT31" s="188"/>
      <c r="AU31" s="188"/>
      <c r="AV31" s="188"/>
      <c r="AW31" s="188">
        <f>SUM(AW15:AZ30)</f>
        <v>0</v>
      </c>
      <c r="AX31" s="188"/>
      <c r="AY31" s="188"/>
      <c r="AZ31" s="188"/>
      <c r="BA31" s="188">
        <f>SUM(BA15:BD30)</f>
        <v>0</v>
      </c>
      <c r="BB31" s="188"/>
      <c r="BC31" s="188"/>
      <c r="BD31" s="188"/>
      <c r="BE31" s="188">
        <f>SUM(BE15:BH30)</f>
        <v>215257</v>
      </c>
      <c r="BF31" s="188"/>
      <c r="BG31" s="188"/>
      <c r="BH31" s="188"/>
      <c r="BI31" s="188">
        <f>SUM(BI15:BL30)</f>
        <v>0</v>
      </c>
      <c r="BJ31" s="188"/>
      <c r="BK31" s="188"/>
      <c r="BL31" s="190"/>
    </row>
  </sheetData>
  <mergeCells count="293">
    <mergeCell ref="AS30:AV30"/>
    <mergeCell ref="AW30:AZ30"/>
    <mergeCell ref="BA30:BD30"/>
    <mergeCell ref="BE30:BH30"/>
    <mergeCell ref="BI30:BL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O30:AR30"/>
    <mergeCell ref="BI28:BL28"/>
    <mergeCell ref="B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V29"/>
    <mergeCell ref="AW29:AZ29"/>
    <mergeCell ref="BA29:BD29"/>
    <mergeCell ref="BE29:BH29"/>
    <mergeCell ref="BI29:BL29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O28:AR28"/>
    <mergeCell ref="AS26:AV26"/>
    <mergeCell ref="AW26:AZ26"/>
    <mergeCell ref="BA26:BD26"/>
    <mergeCell ref="BE26:BH26"/>
    <mergeCell ref="AO26:AR26"/>
    <mergeCell ref="AS28:AV28"/>
    <mergeCell ref="AW28:AZ28"/>
    <mergeCell ref="BA28:BD28"/>
    <mergeCell ref="BE28:BH28"/>
    <mergeCell ref="BI26:BL26"/>
    <mergeCell ref="B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7:AR27"/>
    <mergeCell ref="AS27:AV27"/>
    <mergeCell ref="AW27:AZ27"/>
    <mergeCell ref="BA27:BD27"/>
    <mergeCell ref="BE27:BH27"/>
    <mergeCell ref="BI27:BL27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19:AR19"/>
    <mergeCell ref="Q13:X13"/>
    <mergeCell ref="Q14:T14"/>
    <mergeCell ref="Q17:T17"/>
    <mergeCell ref="U17:X17"/>
    <mergeCell ref="Y17:AB17"/>
    <mergeCell ref="B2:E2"/>
    <mergeCell ref="F2:J2"/>
    <mergeCell ref="K2:M2"/>
    <mergeCell ref="N2:S2"/>
    <mergeCell ref="B3:E3"/>
    <mergeCell ref="F3:R3"/>
    <mergeCell ref="B6:E6"/>
    <mergeCell ref="F6:J6"/>
    <mergeCell ref="M6:R6"/>
    <mergeCell ref="B4:E4"/>
    <mergeCell ref="F4:S4"/>
    <mergeCell ref="B5:D5"/>
    <mergeCell ref="F5:J5"/>
    <mergeCell ref="N5:S5"/>
    <mergeCell ref="AG14:AJ14"/>
    <mergeCell ref="AK14:AN14"/>
    <mergeCell ref="AK19:AN19"/>
    <mergeCell ref="J7:M7"/>
    <mergeCell ref="N7:S7"/>
    <mergeCell ref="Q18:T18"/>
    <mergeCell ref="U18:X18"/>
    <mergeCell ref="Y18:AB18"/>
    <mergeCell ref="AC18:AF18"/>
    <mergeCell ref="Q19:T19"/>
    <mergeCell ref="U19:X19"/>
    <mergeCell ref="Y19:AB19"/>
    <mergeCell ref="B18:H18"/>
    <mergeCell ref="B19:H19"/>
    <mergeCell ref="B20:H20"/>
    <mergeCell ref="B21:H21"/>
    <mergeCell ref="I13:P13"/>
    <mergeCell ref="I14:L14"/>
    <mergeCell ref="M14:P14"/>
    <mergeCell ref="I15:L15"/>
    <mergeCell ref="M15:P15"/>
    <mergeCell ref="I16:L16"/>
    <mergeCell ref="M16:P16"/>
    <mergeCell ref="I17:L17"/>
    <mergeCell ref="M17:P17"/>
    <mergeCell ref="I18:L18"/>
    <mergeCell ref="M18:P18"/>
    <mergeCell ref="I19:L19"/>
    <mergeCell ref="M19:P19"/>
    <mergeCell ref="I20:L20"/>
    <mergeCell ref="M20:P20"/>
    <mergeCell ref="B15:H15"/>
    <mergeCell ref="B16:H16"/>
    <mergeCell ref="B17:H17"/>
    <mergeCell ref="B13:H13"/>
    <mergeCell ref="BE13:BL13"/>
    <mergeCell ref="BE14:BH14"/>
    <mergeCell ref="BI14:BL14"/>
    <mergeCell ref="Q15:T15"/>
    <mergeCell ref="U15:X15"/>
    <mergeCell ref="Y15:AB15"/>
    <mergeCell ref="AC15:AF15"/>
    <mergeCell ref="AG15:AJ15"/>
    <mergeCell ref="AK15:AN15"/>
    <mergeCell ref="AO15:AR15"/>
    <mergeCell ref="AO13:AV13"/>
    <mergeCell ref="AO14:AR14"/>
    <mergeCell ref="AS14:AV14"/>
    <mergeCell ref="AW13:BD13"/>
    <mergeCell ref="AW14:AZ14"/>
    <mergeCell ref="BA14:BD14"/>
    <mergeCell ref="U14:X14"/>
    <mergeCell ref="Y13:AF13"/>
    <mergeCell ref="Y14:AB14"/>
    <mergeCell ref="AC14:AF14"/>
    <mergeCell ref="AG13:AN13"/>
    <mergeCell ref="AW15:AZ15"/>
    <mergeCell ref="BA15:BD15"/>
    <mergeCell ref="BE15:BH15"/>
    <mergeCell ref="AS17:AV17"/>
    <mergeCell ref="AW17:AZ17"/>
    <mergeCell ref="BA17:BD17"/>
    <mergeCell ref="BE17:BH17"/>
    <mergeCell ref="BI17:BL17"/>
    <mergeCell ref="BI15:BL15"/>
    <mergeCell ref="Q16:T16"/>
    <mergeCell ref="U16:X16"/>
    <mergeCell ref="Y16:AB16"/>
    <mergeCell ref="AC16:AF16"/>
    <mergeCell ref="AG16:AJ16"/>
    <mergeCell ref="BI16:BL16"/>
    <mergeCell ref="AK16:AN16"/>
    <mergeCell ref="AO16:AR16"/>
    <mergeCell ref="AS16:AV16"/>
    <mergeCell ref="AW16:AZ16"/>
    <mergeCell ref="BA16:BD16"/>
    <mergeCell ref="BE16:BH16"/>
    <mergeCell ref="AS15:AV15"/>
    <mergeCell ref="AC17:AF17"/>
    <mergeCell ref="AG17:AJ17"/>
    <mergeCell ref="AK17:AN17"/>
    <mergeCell ref="AO17:AR17"/>
    <mergeCell ref="BA20:BD20"/>
    <mergeCell ref="BE20:BH20"/>
    <mergeCell ref="BI20:BL20"/>
    <mergeCell ref="AK20:AN20"/>
    <mergeCell ref="AO20:AR20"/>
    <mergeCell ref="AS20:AV20"/>
    <mergeCell ref="AW20:AZ20"/>
    <mergeCell ref="AG18:AJ18"/>
    <mergeCell ref="AC20:AF20"/>
    <mergeCell ref="AG20:AJ20"/>
    <mergeCell ref="AS19:AV19"/>
    <mergeCell ref="BI18:BL18"/>
    <mergeCell ref="AK18:AN18"/>
    <mergeCell ref="AO18:AR18"/>
    <mergeCell ref="AS18:AV18"/>
    <mergeCell ref="AW18:AZ18"/>
    <mergeCell ref="BA18:BD18"/>
    <mergeCell ref="BE18:BH18"/>
    <mergeCell ref="AW19:AZ19"/>
    <mergeCell ref="BA19:BD19"/>
    <mergeCell ref="BE19:BH19"/>
    <mergeCell ref="BI19:BL19"/>
    <mergeCell ref="AC19:AF19"/>
    <mergeCell ref="AG19:AJ19"/>
    <mergeCell ref="BI21:BL21"/>
    <mergeCell ref="AK21:AN21"/>
    <mergeCell ref="AO21:AR21"/>
    <mergeCell ref="AS21:AV21"/>
    <mergeCell ref="AW21:AZ21"/>
    <mergeCell ref="BA21:BD21"/>
    <mergeCell ref="BE21:BH21"/>
    <mergeCell ref="I21:L21"/>
    <mergeCell ref="M21:P21"/>
    <mergeCell ref="Q21:T21"/>
    <mergeCell ref="U21:X21"/>
    <mergeCell ref="Y21:AB21"/>
    <mergeCell ref="AC21:AF21"/>
    <mergeCell ref="AG21:AJ21"/>
    <mergeCell ref="I22:L22"/>
    <mergeCell ref="M22:P22"/>
    <mergeCell ref="Q22:T22"/>
    <mergeCell ref="U22:X22"/>
    <mergeCell ref="Y22:AB22"/>
    <mergeCell ref="BA22:BD22"/>
    <mergeCell ref="BE22:BH22"/>
    <mergeCell ref="BI22:BL22"/>
    <mergeCell ref="AK22:AN22"/>
    <mergeCell ref="AO22:AR22"/>
    <mergeCell ref="AS22:AV22"/>
    <mergeCell ref="AW22:AZ22"/>
    <mergeCell ref="AC22:AF22"/>
    <mergeCell ref="AG22:AJ22"/>
    <mergeCell ref="U24:X24"/>
    <mergeCell ref="Y24:AB24"/>
    <mergeCell ref="AC24:AF24"/>
    <mergeCell ref="AG24:AJ24"/>
    <mergeCell ref="AK24:AN24"/>
    <mergeCell ref="AO24:AR24"/>
    <mergeCell ref="Q20:T20"/>
    <mergeCell ref="U20:X20"/>
    <mergeCell ref="AS24:AV24"/>
    <mergeCell ref="AK23:AN23"/>
    <mergeCell ref="AO23:AR23"/>
    <mergeCell ref="Y20:AB20"/>
    <mergeCell ref="BE25:BH25"/>
    <mergeCell ref="BI25:BL25"/>
    <mergeCell ref="AC25:AF25"/>
    <mergeCell ref="AG25:AJ25"/>
    <mergeCell ref="AK25:AN25"/>
    <mergeCell ref="AO25:AR25"/>
    <mergeCell ref="AS25:AV25"/>
    <mergeCell ref="AW25:AZ25"/>
    <mergeCell ref="AS23:AV23"/>
    <mergeCell ref="AW23:AZ23"/>
    <mergeCell ref="BA23:BD23"/>
    <mergeCell ref="BE23:BH23"/>
    <mergeCell ref="BA25:BD25"/>
    <mergeCell ref="AW24:AZ24"/>
    <mergeCell ref="BA24:BD24"/>
    <mergeCell ref="BE24:BH24"/>
    <mergeCell ref="BI24:BL24"/>
    <mergeCell ref="BI23:BL23"/>
    <mergeCell ref="AK31:AN31"/>
    <mergeCell ref="AO31:AR31"/>
    <mergeCell ref="BE31:BH31"/>
    <mergeCell ref="BI31:BL31"/>
    <mergeCell ref="I31:L31"/>
    <mergeCell ref="M31:P31"/>
    <mergeCell ref="Q31:T31"/>
    <mergeCell ref="U31:X31"/>
    <mergeCell ref="Y31:AB31"/>
    <mergeCell ref="AC31:AF31"/>
    <mergeCell ref="AS31:AV31"/>
    <mergeCell ref="AW31:AZ31"/>
    <mergeCell ref="BA31:BD31"/>
    <mergeCell ref="B31:H31"/>
    <mergeCell ref="B22:H22"/>
    <mergeCell ref="B23:H23"/>
    <mergeCell ref="B24:H24"/>
    <mergeCell ref="B25:H25"/>
    <mergeCell ref="B26:H26"/>
    <mergeCell ref="B28:H28"/>
    <mergeCell ref="B30:H30"/>
    <mergeCell ref="AG31:AJ31"/>
    <mergeCell ref="U23:X23"/>
    <mergeCell ref="Y23:AB23"/>
    <mergeCell ref="AC23:AF23"/>
    <mergeCell ref="AG23:AJ23"/>
    <mergeCell ref="I23:L23"/>
    <mergeCell ref="M23:P23"/>
    <mergeCell ref="Q23:T23"/>
    <mergeCell ref="I25:L25"/>
    <mergeCell ref="M25:P25"/>
    <mergeCell ref="Q25:T25"/>
    <mergeCell ref="U25:X25"/>
    <mergeCell ref="Y25:AB25"/>
    <mergeCell ref="I24:L24"/>
    <mergeCell ref="M24:P24"/>
    <mergeCell ref="Q24:T24"/>
  </mergeCells>
  <phoneticPr fontId="3"/>
  <dataValidations count="1">
    <dataValidation allowBlank="1" showInputMessage="1" showErrorMessage="1" promptTitle="このセルには直接入力しないで下さい！" prompt="各シートの合計数が自動で集計されます。" sqref="F6:J6"/>
  </dataValidations>
  <hyperlinks>
    <hyperlink ref="B15:H15" location="宮崎市・東諸県郡・西都市!A4" display="宮崎市"/>
    <hyperlink ref="B16:H16" location="宮崎市・東諸県郡・西都市!A70" display="東諸県郡"/>
    <hyperlink ref="B17:H17" location="宮崎市・東諸県郡・西都市!A88" display="西都市"/>
    <hyperlink ref="B18:H18" location="児湯郡・日南市・南那珂郡・串間市・都城市!A4" display="児湯郡"/>
    <hyperlink ref="B19:H19" location="児湯郡・日南市・南那珂郡・串間市・都城市!A25" display="日南市"/>
    <hyperlink ref="B20:H20" location="児湯郡・日南市・南那珂郡・串間市・都城市!A43" display="南那珂郡"/>
    <hyperlink ref="B21:H21" location="児湯郡・日南市・南那珂郡・串間市・都城市!A60" display="串間市"/>
    <hyperlink ref="B22:H22" location="児湯郡・日南市・南那珂郡・串間市・都城市!A78" display="都城市"/>
    <hyperlink ref="B23:H23" location="北諸県郡・西諸県郡・えびの市・小林市!A4" display="北諸県郡"/>
    <hyperlink ref="B24:H24" location="北諸県郡・西諸県郡・えびの市・小林市!A29" display="西諸県郡"/>
    <hyperlink ref="B25:H25" location="北諸県郡・西諸県郡・えびの市・小林市!A52" display="えびの市"/>
    <hyperlink ref="B26:H26" location="北諸県郡・西諸県郡・えびの市・小林市!A79" display="小林市"/>
    <hyperlink ref="B27:H27" location="延岡市・日向市!A4" display="延岡市"/>
    <hyperlink ref="B28:H28" location="延岡市・日向市!A82" display="日向市"/>
    <hyperlink ref="B29:H29" location="東臼杵郡・西臼杵郡!A4" display="東臼杵郡"/>
    <hyperlink ref="B30:H30" location="東臼杵郡・西臼杵郡!A57" display="西臼杵郡"/>
  </hyperlinks>
  <printOptions horizontalCentered="1"/>
  <pageMargins left="0.27559055118110237" right="0" top="0.39370078740157483" bottom="0.19685039370078741" header="0.39370078740157483" footer="0.19685039370078741"/>
  <pageSetup paperSize="8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Y123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入力!A15</f>
        <v>0</v>
      </c>
      <c r="F4" s="14"/>
      <c r="G4" s="15"/>
      <c r="H4" s="16">
        <f>A10</f>
        <v>45201</v>
      </c>
      <c r="I4" s="125" t="s">
        <v>53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SUM(G68,O68,W68,AE68,AM68,AU68)</f>
        <v>85174</v>
      </c>
      <c r="U4" s="21"/>
      <c r="V4" s="22"/>
      <c r="W4" s="23" t="s">
        <v>1</v>
      </c>
      <c r="X4" s="24">
        <f>SUM(H68,P68,X68,AF68,AN68,AV68)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SUM(X4,X70,X88)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0"/>
      <c r="J7" s="44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6" t="s">
        <v>11</v>
      </c>
      <c r="J8" s="112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731</v>
      </c>
      <c r="Q8" s="117" t="s">
        <v>11</v>
      </c>
      <c r="R8" s="103" t="s">
        <v>87</v>
      </c>
      <c r="S8" s="52"/>
      <c r="T8" s="48" t="s">
        <v>6</v>
      </c>
      <c r="U8" s="49" t="s">
        <v>9</v>
      </c>
      <c r="V8" s="49" t="s">
        <v>10</v>
      </c>
      <c r="W8" s="48" t="s">
        <v>733</v>
      </c>
      <c r="X8" s="48" t="s">
        <v>738</v>
      </c>
      <c r="Y8" s="117" t="s">
        <v>11</v>
      </c>
      <c r="Z8" s="103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731</v>
      </c>
      <c r="AG8" s="117" t="s">
        <v>11</v>
      </c>
      <c r="AH8" s="103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738</v>
      </c>
      <c r="AO8" s="117" t="s">
        <v>11</v>
      </c>
      <c r="AP8" s="103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739</v>
      </c>
      <c r="AV8" s="48" t="s">
        <v>738</v>
      </c>
      <c r="AW8" s="116" t="s">
        <v>11</v>
      </c>
      <c r="AX8" s="112" t="s">
        <v>86</v>
      </c>
      <c r="AY8" s="46"/>
    </row>
    <row r="9" spans="1:51" ht="18" customHeight="1">
      <c r="C9" s="53" t="str">
        <f t="shared" ref="C9:C67" si="0">IF(J9="","","※")</f>
        <v/>
      </c>
      <c r="D9" s="252" t="s">
        <v>100</v>
      </c>
      <c r="E9" s="126" t="s">
        <v>101</v>
      </c>
      <c r="F9" s="126" t="s">
        <v>102</v>
      </c>
      <c r="G9" s="55"/>
      <c r="H9" s="256"/>
      <c r="I9" s="147" t="s">
        <v>103</v>
      </c>
      <c r="J9" s="254"/>
      <c r="K9" s="53" t="str">
        <f t="shared" ref="K9:K67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67" si="2">IF(Z9="","","※")</f>
        <v/>
      </c>
      <c r="T9" s="252" t="s">
        <v>100</v>
      </c>
      <c r="U9" s="126" t="s">
        <v>111</v>
      </c>
      <c r="V9" s="126" t="s">
        <v>112</v>
      </c>
      <c r="W9" s="55"/>
      <c r="X9" s="256"/>
      <c r="Y9" s="147" t="s">
        <v>103</v>
      </c>
      <c r="Z9" s="258"/>
      <c r="AA9" s="53" t="str">
        <f t="shared" ref="AA9:AA67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67" si="4">IF(AP9="","","※")</f>
        <v/>
      </c>
      <c r="AJ9" s="252" t="s">
        <v>100</v>
      </c>
      <c r="AK9" s="126" t="s">
        <v>162</v>
      </c>
      <c r="AL9" s="126" t="s">
        <v>163</v>
      </c>
      <c r="AM9" s="55"/>
      <c r="AN9" s="256"/>
      <c r="AO9" s="147" t="s">
        <v>103</v>
      </c>
      <c r="AP9" s="260"/>
      <c r="AQ9" s="53" t="str">
        <f t="shared" ref="AQ9:AQ67" si="5">IF(AX9="","","※")</f>
        <v/>
      </c>
      <c r="AR9" s="64"/>
      <c r="AS9" s="126"/>
      <c r="AT9" s="126"/>
      <c r="AU9" s="65"/>
      <c r="AV9" s="65"/>
      <c r="AW9" s="150"/>
      <c r="AX9" s="108"/>
      <c r="AY9" s="46"/>
    </row>
    <row r="10" spans="1:51" ht="18" customHeight="1">
      <c r="A10" s="251">
        <v>45201</v>
      </c>
      <c r="C10" s="58" t="str">
        <f t="shared" si="0"/>
        <v/>
      </c>
      <c r="D10" s="253" t="s">
        <v>104</v>
      </c>
      <c r="E10" s="127" t="s">
        <v>105</v>
      </c>
      <c r="F10" s="127" t="s">
        <v>106</v>
      </c>
      <c r="G10" s="60">
        <v>673</v>
      </c>
      <c r="H10" s="257"/>
      <c r="I10" s="148" t="s">
        <v>103</v>
      </c>
      <c r="J10" s="255"/>
      <c r="K10" s="58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104</v>
      </c>
      <c r="U10" s="127" t="s">
        <v>113</v>
      </c>
      <c r="V10" s="127" t="s">
        <v>114</v>
      </c>
      <c r="W10" s="60">
        <v>350</v>
      </c>
      <c r="X10" s="257"/>
      <c r="Y10" s="148" t="s">
        <v>103</v>
      </c>
      <c r="Z10" s="259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164</v>
      </c>
      <c r="AK10" s="127" t="s">
        <v>165</v>
      </c>
      <c r="AL10" s="127" t="s">
        <v>166</v>
      </c>
      <c r="AM10" s="60">
        <v>1828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>※</v>
      </c>
      <c r="D11" s="253" t="s">
        <v>107</v>
      </c>
      <c r="E11" s="127" t="s">
        <v>108</v>
      </c>
      <c r="F11" s="127" t="s">
        <v>109</v>
      </c>
      <c r="G11" s="60">
        <v>965</v>
      </c>
      <c r="H11" s="257"/>
      <c r="I11" s="148" t="s">
        <v>103</v>
      </c>
      <c r="J11" s="255" t="s">
        <v>110</v>
      </c>
      <c r="K11" s="58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253" t="s">
        <v>115</v>
      </c>
      <c r="U11" s="127" t="s">
        <v>116</v>
      </c>
      <c r="V11" s="127" t="s">
        <v>117</v>
      </c>
      <c r="W11" s="60">
        <v>640</v>
      </c>
      <c r="X11" s="257"/>
      <c r="Y11" s="148" t="s">
        <v>103</v>
      </c>
      <c r="Z11" s="259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253" t="s">
        <v>167</v>
      </c>
      <c r="AK11" s="127" t="s">
        <v>168</v>
      </c>
      <c r="AL11" s="127" t="s">
        <v>169</v>
      </c>
      <c r="AM11" s="60">
        <v>1931</v>
      </c>
      <c r="AN11" s="257"/>
      <c r="AO11" s="148" t="s">
        <v>103</v>
      </c>
      <c r="AP11" s="259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58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253" t="s">
        <v>107</v>
      </c>
      <c r="U12" s="127" t="s">
        <v>118</v>
      </c>
      <c r="V12" s="127" t="s">
        <v>119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253" t="s">
        <v>170</v>
      </c>
      <c r="AK12" s="127" t="s">
        <v>171</v>
      </c>
      <c r="AL12" s="127" t="s">
        <v>172</v>
      </c>
      <c r="AM12" s="60">
        <v>2244</v>
      </c>
      <c r="AN12" s="257"/>
      <c r="AO12" s="148" t="s">
        <v>103</v>
      </c>
      <c r="AP12" s="259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58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253" t="s">
        <v>120</v>
      </c>
      <c r="U13" s="127" t="s">
        <v>121</v>
      </c>
      <c r="V13" s="127" t="s">
        <v>122</v>
      </c>
      <c r="W13" s="60">
        <v>240</v>
      </c>
      <c r="X13" s="257"/>
      <c r="Y13" s="148" t="s">
        <v>103</v>
      </c>
      <c r="Z13" s="259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253" t="s">
        <v>173</v>
      </c>
      <c r="AK13" s="127" t="s">
        <v>174</v>
      </c>
      <c r="AL13" s="127" t="s">
        <v>175</v>
      </c>
      <c r="AM13" s="60">
        <v>1553</v>
      </c>
      <c r="AN13" s="257"/>
      <c r="AO13" s="148" t="s">
        <v>103</v>
      </c>
      <c r="AP13" s="259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58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253" t="s">
        <v>123</v>
      </c>
      <c r="U14" s="127" t="s">
        <v>124</v>
      </c>
      <c r="V14" s="127" t="s">
        <v>125</v>
      </c>
      <c r="W14" s="60">
        <v>150</v>
      </c>
      <c r="X14" s="257"/>
      <c r="Y14" s="148" t="s">
        <v>103</v>
      </c>
      <c r="Z14" s="259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>※</v>
      </c>
      <c r="AJ14" s="253" t="s">
        <v>176</v>
      </c>
      <c r="AK14" s="127" t="s">
        <v>177</v>
      </c>
      <c r="AL14" s="127" t="s">
        <v>178</v>
      </c>
      <c r="AM14" s="60">
        <v>5361</v>
      </c>
      <c r="AN14" s="257"/>
      <c r="AO14" s="148" t="s">
        <v>103</v>
      </c>
      <c r="AP14" s="259" t="s">
        <v>179</v>
      </c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58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253" t="s">
        <v>126</v>
      </c>
      <c r="U15" s="127" t="s">
        <v>127</v>
      </c>
      <c r="V15" s="127" t="s">
        <v>128</v>
      </c>
      <c r="W15" s="60">
        <v>300</v>
      </c>
      <c r="X15" s="257"/>
      <c r="Y15" s="148" t="s">
        <v>103</v>
      </c>
      <c r="Z15" s="259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>※</v>
      </c>
      <c r="AJ15" s="253" t="s">
        <v>180</v>
      </c>
      <c r="AK15" s="127" t="s">
        <v>181</v>
      </c>
      <c r="AL15" s="127" t="s">
        <v>182</v>
      </c>
      <c r="AM15" s="60">
        <v>2687</v>
      </c>
      <c r="AN15" s="257"/>
      <c r="AO15" s="148" t="s">
        <v>103</v>
      </c>
      <c r="AP15" s="259" t="s">
        <v>183</v>
      </c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129</v>
      </c>
      <c r="U16" s="127" t="s">
        <v>130</v>
      </c>
      <c r="V16" s="127" t="s">
        <v>131</v>
      </c>
      <c r="W16" s="60">
        <v>300</v>
      </c>
      <c r="X16" s="257"/>
      <c r="Y16" s="148" t="s">
        <v>103</v>
      </c>
      <c r="Z16" s="259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253" t="s">
        <v>184</v>
      </c>
      <c r="AK16" s="127" t="s">
        <v>185</v>
      </c>
      <c r="AL16" s="127" t="s">
        <v>186</v>
      </c>
      <c r="AM16" s="60">
        <v>4957</v>
      </c>
      <c r="AN16" s="257"/>
      <c r="AO16" s="148" t="s">
        <v>103</v>
      </c>
      <c r="AP16" s="259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132</v>
      </c>
      <c r="U17" s="127" t="s">
        <v>133</v>
      </c>
      <c r="V17" s="127" t="s">
        <v>134</v>
      </c>
      <c r="W17" s="60">
        <v>250</v>
      </c>
      <c r="X17" s="257"/>
      <c r="Y17" s="148" t="s">
        <v>103</v>
      </c>
      <c r="Z17" s="259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>※</v>
      </c>
      <c r="AJ17" s="253" t="s">
        <v>187</v>
      </c>
      <c r="AK17" s="127" t="s">
        <v>188</v>
      </c>
      <c r="AL17" s="127" t="s">
        <v>189</v>
      </c>
      <c r="AM17" s="60">
        <v>3063</v>
      </c>
      <c r="AN17" s="257"/>
      <c r="AO17" s="148" t="s">
        <v>103</v>
      </c>
      <c r="AP17" s="259" t="s">
        <v>190</v>
      </c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135</v>
      </c>
      <c r="U18" s="127" t="s">
        <v>136</v>
      </c>
      <c r="V18" s="127" t="s">
        <v>137</v>
      </c>
      <c r="W18" s="60">
        <v>790</v>
      </c>
      <c r="X18" s="257"/>
      <c r="Y18" s="148" t="s">
        <v>103</v>
      </c>
      <c r="Z18" s="259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>※</v>
      </c>
      <c r="AJ18" s="253" t="s">
        <v>191</v>
      </c>
      <c r="AK18" s="127" t="s">
        <v>192</v>
      </c>
      <c r="AL18" s="127" t="s">
        <v>193</v>
      </c>
      <c r="AM18" s="60">
        <v>2193</v>
      </c>
      <c r="AN18" s="257"/>
      <c r="AO18" s="148" t="s">
        <v>103</v>
      </c>
      <c r="AP18" s="259" t="s">
        <v>194</v>
      </c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253" t="s">
        <v>138</v>
      </c>
      <c r="U19" s="127" t="s">
        <v>139</v>
      </c>
      <c r="V19" s="127" t="s">
        <v>140</v>
      </c>
      <c r="W19" s="60">
        <v>640</v>
      </c>
      <c r="X19" s="257"/>
      <c r="Y19" s="148" t="s">
        <v>103</v>
      </c>
      <c r="Z19" s="259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>※</v>
      </c>
      <c r="AJ19" s="253" t="s">
        <v>195</v>
      </c>
      <c r="AK19" s="127" t="s">
        <v>196</v>
      </c>
      <c r="AL19" s="127" t="s">
        <v>197</v>
      </c>
      <c r="AM19" s="60">
        <v>2275</v>
      </c>
      <c r="AN19" s="257"/>
      <c r="AO19" s="148" t="s">
        <v>103</v>
      </c>
      <c r="AP19" s="259" t="s">
        <v>198</v>
      </c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2"/>
      <c r="H20" s="60"/>
      <c r="I20" s="148"/>
      <c r="J20" s="96"/>
      <c r="K20" s="58" t="str">
        <f t="shared" si="1"/>
        <v/>
      </c>
      <c r="L20" s="59"/>
      <c r="M20" s="127"/>
      <c r="N20" s="127"/>
      <c r="O20" s="62"/>
      <c r="P20" s="60"/>
      <c r="Q20" s="148"/>
      <c r="R20" s="102"/>
      <c r="S20" s="58" t="str">
        <f t="shared" si="2"/>
        <v/>
      </c>
      <c r="T20" s="253" t="s">
        <v>141</v>
      </c>
      <c r="U20" s="127" t="s">
        <v>142</v>
      </c>
      <c r="V20" s="127" t="s">
        <v>143</v>
      </c>
      <c r="W20" s="62">
        <v>130</v>
      </c>
      <c r="X20" s="257"/>
      <c r="Y20" s="148" t="s">
        <v>103</v>
      </c>
      <c r="Z20" s="259"/>
      <c r="AA20" s="58" t="str">
        <f t="shared" si="3"/>
        <v/>
      </c>
      <c r="AB20" s="59"/>
      <c r="AC20" s="127"/>
      <c r="AD20" s="127"/>
      <c r="AE20" s="62"/>
      <c r="AF20" s="60"/>
      <c r="AG20" s="148"/>
      <c r="AH20" s="102"/>
      <c r="AI20" s="58" t="str">
        <f t="shared" si="4"/>
        <v/>
      </c>
      <c r="AJ20" s="261" t="s">
        <v>199</v>
      </c>
      <c r="AK20" s="262" t="s">
        <v>200</v>
      </c>
      <c r="AL20" s="262" t="s">
        <v>201</v>
      </c>
      <c r="AM20" s="263" t="s">
        <v>202</v>
      </c>
      <c r="AN20" s="257"/>
      <c r="AO20" s="148" t="s">
        <v>103</v>
      </c>
      <c r="AP20" s="264"/>
      <c r="AQ20" s="58" t="str">
        <f t="shared" si="5"/>
        <v/>
      </c>
      <c r="AR20" s="59"/>
      <c r="AS20" s="127"/>
      <c r="AT20" s="127"/>
      <c r="AU20" s="62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2"/>
      <c r="H21" s="60"/>
      <c r="I21" s="148"/>
      <c r="J21" s="96"/>
      <c r="K21" s="58" t="str">
        <f t="shared" si="1"/>
        <v/>
      </c>
      <c r="L21" s="59"/>
      <c r="M21" s="127"/>
      <c r="N21" s="127"/>
      <c r="O21" s="62"/>
      <c r="P21" s="60"/>
      <c r="Q21" s="148"/>
      <c r="R21" s="102"/>
      <c r="S21" s="58" t="str">
        <f t="shared" si="2"/>
        <v/>
      </c>
      <c r="T21" s="253" t="s">
        <v>144</v>
      </c>
      <c r="U21" s="127" t="s">
        <v>145</v>
      </c>
      <c r="V21" s="127" t="s">
        <v>146</v>
      </c>
      <c r="W21" s="62">
        <v>400</v>
      </c>
      <c r="X21" s="257"/>
      <c r="Y21" s="148" t="s">
        <v>103</v>
      </c>
      <c r="Z21" s="259"/>
      <c r="AA21" s="58" t="str">
        <f t="shared" si="3"/>
        <v/>
      </c>
      <c r="AB21" s="59"/>
      <c r="AC21" s="127"/>
      <c r="AD21" s="127"/>
      <c r="AE21" s="62"/>
      <c r="AF21" s="60"/>
      <c r="AG21" s="148"/>
      <c r="AH21" s="102"/>
      <c r="AI21" s="58" t="str">
        <f t="shared" si="4"/>
        <v/>
      </c>
      <c r="AJ21" s="253" t="s">
        <v>203</v>
      </c>
      <c r="AK21" s="127" t="s">
        <v>204</v>
      </c>
      <c r="AL21" s="127" t="s">
        <v>205</v>
      </c>
      <c r="AM21" s="62">
        <v>5727</v>
      </c>
      <c r="AN21" s="257"/>
      <c r="AO21" s="148" t="s">
        <v>103</v>
      </c>
      <c r="AP21" s="259"/>
      <c r="AQ21" s="58" t="str">
        <f t="shared" si="5"/>
        <v/>
      </c>
      <c r="AR21" s="59"/>
      <c r="AS21" s="127"/>
      <c r="AT21" s="127"/>
      <c r="AU21" s="62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3"/>
      <c r="H22" s="60"/>
      <c r="I22" s="148"/>
      <c r="J22" s="96"/>
      <c r="K22" s="58" t="str">
        <f t="shared" si="1"/>
        <v/>
      </c>
      <c r="L22" s="59"/>
      <c r="M22" s="127"/>
      <c r="N22" s="127"/>
      <c r="O22" s="63"/>
      <c r="P22" s="60"/>
      <c r="Q22" s="148"/>
      <c r="R22" s="102"/>
      <c r="S22" s="58" t="str">
        <f t="shared" si="2"/>
        <v/>
      </c>
      <c r="T22" s="253" t="s">
        <v>147</v>
      </c>
      <c r="U22" s="127" t="s">
        <v>148</v>
      </c>
      <c r="V22" s="127" t="s">
        <v>149</v>
      </c>
      <c r="W22" s="63">
        <v>380</v>
      </c>
      <c r="X22" s="257"/>
      <c r="Y22" s="148" t="s">
        <v>103</v>
      </c>
      <c r="Z22" s="259"/>
      <c r="AA22" s="58" t="str">
        <f t="shared" si="3"/>
        <v/>
      </c>
      <c r="AB22" s="59"/>
      <c r="AC22" s="127"/>
      <c r="AD22" s="127"/>
      <c r="AE22" s="63"/>
      <c r="AF22" s="60"/>
      <c r="AG22" s="148"/>
      <c r="AH22" s="102"/>
      <c r="AI22" s="58" t="str">
        <f t="shared" si="4"/>
        <v/>
      </c>
      <c r="AJ22" s="253" t="s">
        <v>206</v>
      </c>
      <c r="AK22" s="127" t="s">
        <v>207</v>
      </c>
      <c r="AL22" s="127" t="s">
        <v>208</v>
      </c>
      <c r="AM22" s="63">
        <v>1901</v>
      </c>
      <c r="AN22" s="257"/>
      <c r="AO22" s="148" t="s">
        <v>103</v>
      </c>
      <c r="AP22" s="259"/>
      <c r="AQ22" s="58" t="str">
        <f t="shared" si="5"/>
        <v/>
      </c>
      <c r="AR22" s="59"/>
      <c r="AS22" s="127"/>
      <c r="AT22" s="127"/>
      <c r="AU22" s="63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58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253" t="s">
        <v>150</v>
      </c>
      <c r="U23" s="127" t="s">
        <v>151</v>
      </c>
      <c r="V23" s="127" t="s">
        <v>152</v>
      </c>
      <c r="W23" s="63"/>
      <c r="X23" s="257"/>
      <c r="Y23" s="148" t="s">
        <v>103</v>
      </c>
      <c r="Z23" s="259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253" t="s">
        <v>209</v>
      </c>
      <c r="AK23" s="127" t="s">
        <v>210</v>
      </c>
      <c r="AL23" s="127" t="s">
        <v>211</v>
      </c>
      <c r="AM23" s="63">
        <v>1778</v>
      </c>
      <c r="AN23" s="257"/>
      <c r="AO23" s="148" t="s">
        <v>103</v>
      </c>
      <c r="AP23" s="259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58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253" t="s">
        <v>153</v>
      </c>
      <c r="U24" s="127" t="s">
        <v>154</v>
      </c>
      <c r="V24" s="127" t="s">
        <v>155</v>
      </c>
      <c r="W24" s="63">
        <v>550</v>
      </c>
      <c r="X24" s="257"/>
      <c r="Y24" s="148" t="s">
        <v>103</v>
      </c>
      <c r="Z24" s="259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253" t="s">
        <v>212</v>
      </c>
      <c r="AK24" s="127" t="s">
        <v>213</v>
      </c>
      <c r="AL24" s="127" t="s">
        <v>214</v>
      </c>
      <c r="AM24" s="63">
        <v>2477</v>
      </c>
      <c r="AN24" s="257"/>
      <c r="AO24" s="148" t="s">
        <v>103</v>
      </c>
      <c r="AP24" s="259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58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253" t="s">
        <v>156</v>
      </c>
      <c r="U25" s="127" t="s">
        <v>157</v>
      </c>
      <c r="V25" s="127" t="s">
        <v>158</v>
      </c>
      <c r="W25" s="63">
        <v>290</v>
      </c>
      <c r="X25" s="257"/>
      <c r="Y25" s="148" t="s">
        <v>103</v>
      </c>
      <c r="Z25" s="259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253" t="s">
        <v>215</v>
      </c>
      <c r="AK25" s="127" t="s">
        <v>216</v>
      </c>
      <c r="AL25" s="127" t="s">
        <v>217</v>
      </c>
      <c r="AM25" s="63">
        <v>2408</v>
      </c>
      <c r="AN25" s="257"/>
      <c r="AO25" s="148" t="s">
        <v>103</v>
      </c>
      <c r="AP25" s="259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3"/>
      <c r="H26" s="60"/>
      <c r="I26" s="148"/>
      <c r="J26" s="96"/>
      <c r="K26" s="58" t="str">
        <f t="shared" si="1"/>
        <v/>
      </c>
      <c r="L26" s="59"/>
      <c r="M26" s="127"/>
      <c r="N26" s="127"/>
      <c r="O26" s="63"/>
      <c r="P26" s="60"/>
      <c r="Q26" s="148"/>
      <c r="R26" s="104"/>
      <c r="S26" s="58" t="str">
        <f t="shared" si="2"/>
        <v/>
      </c>
      <c r="T26" s="253" t="s">
        <v>159</v>
      </c>
      <c r="U26" s="127" t="s">
        <v>160</v>
      </c>
      <c r="V26" s="127" t="s">
        <v>161</v>
      </c>
      <c r="W26" s="63">
        <v>50</v>
      </c>
      <c r="X26" s="257"/>
      <c r="Y26" s="148" t="s">
        <v>103</v>
      </c>
      <c r="Z26" s="259"/>
      <c r="AA26" s="58" t="str">
        <f t="shared" si="3"/>
        <v/>
      </c>
      <c r="AB26" s="59"/>
      <c r="AC26" s="127"/>
      <c r="AD26" s="127"/>
      <c r="AE26" s="63"/>
      <c r="AF26" s="60"/>
      <c r="AG26" s="148"/>
      <c r="AH26" s="102"/>
      <c r="AI26" s="58" t="str">
        <f t="shared" si="4"/>
        <v/>
      </c>
      <c r="AJ26" s="253" t="s">
        <v>218</v>
      </c>
      <c r="AK26" s="127" t="s">
        <v>219</v>
      </c>
      <c r="AL26" s="127" t="s">
        <v>220</v>
      </c>
      <c r="AM26" s="63">
        <v>2076</v>
      </c>
      <c r="AN26" s="257"/>
      <c r="AO26" s="148" t="s">
        <v>103</v>
      </c>
      <c r="AP26" s="259"/>
      <c r="AQ26" s="58" t="str">
        <f t="shared" si="5"/>
        <v/>
      </c>
      <c r="AR26" s="59"/>
      <c r="AS26" s="127"/>
      <c r="AT26" s="127"/>
      <c r="AU26" s="63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58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253" t="s">
        <v>221</v>
      </c>
      <c r="AK27" s="127" t="s">
        <v>222</v>
      </c>
      <c r="AL27" s="127" t="s">
        <v>223</v>
      </c>
      <c r="AM27" s="63">
        <v>1818</v>
      </c>
      <c r="AN27" s="257"/>
      <c r="AO27" s="148" t="s">
        <v>103</v>
      </c>
      <c r="AP27" s="259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58" t="str">
        <f t="shared" si="1"/>
        <v/>
      </c>
      <c r="L28" s="59"/>
      <c r="M28" s="127"/>
      <c r="N28" s="127"/>
      <c r="O28" s="63"/>
      <c r="P28" s="60"/>
      <c r="Q28" s="148"/>
      <c r="R28" s="102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253" t="s">
        <v>224</v>
      </c>
      <c r="AK28" s="127" t="s">
        <v>225</v>
      </c>
      <c r="AL28" s="127" t="s">
        <v>226</v>
      </c>
      <c r="AM28" s="63">
        <v>1503</v>
      </c>
      <c r="AN28" s="257"/>
      <c r="AO28" s="148" t="s">
        <v>103</v>
      </c>
      <c r="AP28" s="259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3"/>
      <c r="H29" s="60"/>
      <c r="I29" s="148"/>
      <c r="J29" s="96"/>
      <c r="K29" s="58" t="str">
        <f t="shared" si="1"/>
        <v/>
      </c>
      <c r="L29" s="59"/>
      <c r="M29" s="127"/>
      <c r="N29" s="127"/>
      <c r="O29" s="63"/>
      <c r="P29" s="60"/>
      <c r="Q29" s="148"/>
      <c r="R29" s="102"/>
      <c r="S29" s="58" t="str">
        <f t="shared" si="2"/>
        <v/>
      </c>
      <c r="T29" s="59"/>
      <c r="U29" s="127"/>
      <c r="V29" s="127"/>
      <c r="W29" s="63"/>
      <c r="X29" s="60"/>
      <c r="Y29" s="148"/>
      <c r="Z29" s="102"/>
      <c r="AA29" s="58" t="str">
        <f t="shared" si="3"/>
        <v/>
      </c>
      <c r="AB29" s="59"/>
      <c r="AC29" s="127"/>
      <c r="AD29" s="127"/>
      <c r="AE29" s="63"/>
      <c r="AF29" s="60"/>
      <c r="AG29" s="148"/>
      <c r="AH29" s="102"/>
      <c r="AI29" s="58" t="str">
        <f t="shared" si="4"/>
        <v/>
      </c>
      <c r="AJ29" s="253" t="s">
        <v>227</v>
      </c>
      <c r="AK29" s="127" t="s">
        <v>228</v>
      </c>
      <c r="AL29" s="127" t="s">
        <v>229</v>
      </c>
      <c r="AM29" s="63">
        <v>3259</v>
      </c>
      <c r="AN29" s="257"/>
      <c r="AO29" s="148" t="s">
        <v>103</v>
      </c>
      <c r="AP29" s="259"/>
      <c r="AQ29" s="58" t="str">
        <f t="shared" si="5"/>
        <v/>
      </c>
      <c r="AR29" s="59"/>
      <c r="AS29" s="127"/>
      <c r="AT29" s="127"/>
      <c r="AU29" s="63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3"/>
      <c r="H30" s="60"/>
      <c r="I30" s="148"/>
      <c r="J30" s="96"/>
      <c r="K30" s="58" t="str">
        <f t="shared" si="1"/>
        <v/>
      </c>
      <c r="L30" s="59"/>
      <c r="M30" s="127"/>
      <c r="N30" s="127"/>
      <c r="O30" s="63"/>
      <c r="P30" s="60"/>
      <c r="Q30" s="148"/>
      <c r="R30" s="102"/>
      <c r="S30" s="58" t="str">
        <f t="shared" si="2"/>
        <v/>
      </c>
      <c r="T30" s="59"/>
      <c r="U30" s="127"/>
      <c r="V30" s="127"/>
      <c r="W30" s="63"/>
      <c r="X30" s="60"/>
      <c r="Y30" s="148"/>
      <c r="Z30" s="102"/>
      <c r="AA30" s="58" t="str">
        <f t="shared" si="3"/>
        <v/>
      </c>
      <c r="AB30" s="59"/>
      <c r="AC30" s="127"/>
      <c r="AD30" s="127"/>
      <c r="AE30" s="63"/>
      <c r="AF30" s="60"/>
      <c r="AG30" s="148"/>
      <c r="AH30" s="102"/>
      <c r="AI30" s="58" t="str">
        <f t="shared" si="4"/>
        <v/>
      </c>
      <c r="AJ30" s="253" t="s">
        <v>230</v>
      </c>
      <c r="AK30" s="127" t="s">
        <v>231</v>
      </c>
      <c r="AL30" s="127" t="s">
        <v>232</v>
      </c>
      <c r="AM30" s="63">
        <v>1377</v>
      </c>
      <c r="AN30" s="257"/>
      <c r="AO30" s="148" t="s">
        <v>103</v>
      </c>
      <c r="AP30" s="259"/>
      <c r="AQ30" s="58" t="str">
        <f t="shared" si="5"/>
        <v/>
      </c>
      <c r="AR30" s="59"/>
      <c r="AS30" s="127"/>
      <c r="AT30" s="127"/>
      <c r="AU30" s="63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3"/>
      <c r="H31" s="60"/>
      <c r="I31" s="148"/>
      <c r="J31" s="96"/>
      <c r="K31" s="58" t="str">
        <f t="shared" si="1"/>
        <v/>
      </c>
      <c r="L31" s="59"/>
      <c r="M31" s="127"/>
      <c r="N31" s="127"/>
      <c r="O31" s="63"/>
      <c r="P31" s="60"/>
      <c r="Q31" s="148"/>
      <c r="R31" s="102"/>
      <c r="S31" s="58" t="str">
        <f t="shared" si="2"/>
        <v/>
      </c>
      <c r="T31" s="59"/>
      <c r="U31" s="127"/>
      <c r="V31" s="127"/>
      <c r="W31" s="63"/>
      <c r="X31" s="60"/>
      <c r="Y31" s="148"/>
      <c r="Z31" s="102"/>
      <c r="AA31" s="58" t="str">
        <f t="shared" si="3"/>
        <v/>
      </c>
      <c r="AB31" s="59"/>
      <c r="AC31" s="127"/>
      <c r="AD31" s="127"/>
      <c r="AE31" s="63"/>
      <c r="AF31" s="60"/>
      <c r="AG31" s="148"/>
      <c r="AH31" s="102"/>
      <c r="AI31" s="58" t="str">
        <f t="shared" si="4"/>
        <v/>
      </c>
      <c r="AJ31" s="253" t="s">
        <v>233</v>
      </c>
      <c r="AK31" s="127" t="s">
        <v>234</v>
      </c>
      <c r="AL31" s="127" t="s">
        <v>235</v>
      </c>
      <c r="AM31" s="63"/>
      <c r="AN31" s="257"/>
      <c r="AO31" s="148" t="s">
        <v>103</v>
      </c>
      <c r="AP31" s="259"/>
      <c r="AQ31" s="58" t="str">
        <f t="shared" si="5"/>
        <v/>
      </c>
      <c r="AR31" s="59"/>
      <c r="AS31" s="127"/>
      <c r="AT31" s="127"/>
      <c r="AU31" s="63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3"/>
      <c r="H32" s="60"/>
      <c r="I32" s="148"/>
      <c r="J32" s="96"/>
      <c r="K32" s="58" t="str">
        <f t="shared" si="1"/>
        <v/>
      </c>
      <c r="L32" s="59"/>
      <c r="M32" s="127"/>
      <c r="N32" s="127"/>
      <c r="O32" s="63"/>
      <c r="P32" s="60"/>
      <c r="Q32" s="148"/>
      <c r="R32" s="104"/>
      <c r="S32" s="58" t="str">
        <f t="shared" si="2"/>
        <v/>
      </c>
      <c r="T32" s="59"/>
      <c r="U32" s="127"/>
      <c r="V32" s="127"/>
      <c r="W32" s="63"/>
      <c r="X32" s="60"/>
      <c r="Y32" s="148"/>
      <c r="Z32" s="102"/>
      <c r="AA32" s="58" t="str">
        <f t="shared" si="3"/>
        <v/>
      </c>
      <c r="AB32" s="59"/>
      <c r="AC32" s="127"/>
      <c r="AD32" s="127"/>
      <c r="AE32" s="63"/>
      <c r="AF32" s="60"/>
      <c r="AG32" s="148"/>
      <c r="AH32" s="102"/>
      <c r="AI32" s="58" t="str">
        <f t="shared" si="4"/>
        <v>※</v>
      </c>
      <c r="AJ32" s="253" t="s">
        <v>236</v>
      </c>
      <c r="AK32" s="127" t="s">
        <v>237</v>
      </c>
      <c r="AL32" s="127" t="s">
        <v>238</v>
      </c>
      <c r="AM32" s="63">
        <v>872</v>
      </c>
      <c r="AN32" s="257"/>
      <c r="AO32" s="148" t="s">
        <v>103</v>
      </c>
      <c r="AP32" s="259" t="s">
        <v>239</v>
      </c>
      <c r="AQ32" s="58" t="str">
        <f t="shared" si="5"/>
        <v/>
      </c>
      <c r="AR32" s="59"/>
      <c r="AS32" s="127"/>
      <c r="AT32" s="127"/>
      <c r="AU32" s="63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58" t="str">
        <f t="shared" si="1"/>
        <v/>
      </c>
      <c r="L33" s="59"/>
      <c r="M33" s="127"/>
      <c r="N33" s="127"/>
      <c r="O33" s="63"/>
      <c r="P33" s="60"/>
      <c r="Q33" s="148"/>
      <c r="R33" s="104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>※</v>
      </c>
      <c r="AJ33" s="253" t="s">
        <v>240</v>
      </c>
      <c r="AK33" s="127" t="s">
        <v>241</v>
      </c>
      <c r="AL33" s="127" t="s">
        <v>242</v>
      </c>
      <c r="AM33" s="63">
        <v>2227</v>
      </c>
      <c r="AN33" s="257"/>
      <c r="AO33" s="148" t="s">
        <v>103</v>
      </c>
      <c r="AP33" s="259" t="s">
        <v>243</v>
      </c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58" t="str">
        <f t="shared" si="1"/>
        <v/>
      </c>
      <c r="L34" s="59"/>
      <c r="M34" s="127"/>
      <c r="N34" s="127"/>
      <c r="O34" s="63"/>
      <c r="P34" s="60"/>
      <c r="Q34" s="148"/>
      <c r="R34" s="102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>※</v>
      </c>
      <c r="AJ34" s="253" t="s">
        <v>244</v>
      </c>
      <c r="AK34" s="127" t="s">
        <v>245</v>
      </c>
      <c r="AL34" s="127" t="s">
        <v>246</v>
      </c>
      <c r="AM34" s="63">
        <v>2013</v>
      </c>
      <c r="AN34" s="257"/>
      <c r="AO34" s="148" t="s">
        <v>103</v>
      </c>
      <c r="AP34" s="259" t="s">
        <v>247</v>
      </c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3"/>
      <c r="H35" s="60"/>
      <c r="I35" s="148"/>
      <c r="J35" s="96"/>
      <c r="K35" s="58" t="str">
        <f t="shared" si="1"/>
        <v/>
      </c>
      <c r="L35" s="59"/>
      <c r="M35" s="127"/>
      <c r="N35" s="127"/>
      <c r="O35" s="63"/>
      <c r="P35" s="60"/>
      <c r="Q35" s="148"/>
      <c r="R35" s="102"/>
      <c r="S35" s="58" t="str">
        <f t="shared" si="2"/>
        <v/>
      </c>
      <c r="T35" s="59"/>
      <c r="U35" s="127"/>
      <c r="V35" s="127"/>
      <c r="W35" s="63"/>
      <c r="X35" s="60"/>
      <c r="Y35" s="148"/>
      <c r="Z35" s="102"/>
      <c r="AA35" s="58" t="str">
        <f t="shared" si="3"/>
        <v/>
      </c>
      <c r="AB35" s="59"/>
      <c r="AC35" s="127"/>
      <c r="AD35" s="127"/>
      <c r="AE35" s="63"/>
      <c r="AF35" s="60"/>
      <c r="AG35" s="148"/>
      <c r="AH35" s="102"/>
      <c r="AI35" s="58" t="str">
        <f t="shared" si="4"/>
        <v>※</v>
      </c>
      <c r="AJ35" s="253" t="s">
        <v>248</v>
      </c>
      <c r="AK35" s="127" t="s">
        <v>249</v>
      </c>
      <c r="AL35" s="127" t="s">
        <v>250</v>
      </c>
      <c r="AM35" s="63">
        <v>3035</v>
      </c>
      <c r="AN35" s="257"/>
      <c r="AO35" s="148" t="s">
        <v>103</v>
      </c>
      <c r="AP35" s="259" t="s">
        <v>251</v>
      </c>
      <c r="AQ35" s="58" t="str">
        <f t="shared" si="5"/>
        <v/>
      </c>
      <c r="AR35" s="59"/>
      <c r="AS35" s="127"/>
      <c r="AT35" s="127"/>
      <c r="AU35" s="63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58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>※</v>
      </c>
      <c r="AJ36" s="253" t="s">
        <v>252</v>
      </c>
      <c r="AK36" s="127" t="s">
        <v>253</v>
      </c>
      <c r="AL36" s="127" t="s">
        <v>254</v>
      </c>
      <c r="AM36" s="63">
        <v>2130</v>
      </c>
      <c r="AN36" s="257"/>
      <c r="AO36" s="148" t="s">
        <v>103</v>
      </c>
      <c r="AP36" s="259" t="s">
        <v>255</v>
      </c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58" t="str">
        <f t="shared" si="1"/>
        <v/>
      </c>
      <c r="L37" s="59"/>
      <c r="M37" s="127"/>
      <c r="N37" s="127"/>
      <c r="O37" s="63"/>
      <c r="P37" s="60"/>
      <c r="Q37" s="148"/>
      <c r="R37" s="102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253" t="s">
        <v>150</v>
      </c>
      <c r="AK37" s="127" t="s">
        <v>256</v>
      </c>
      <c r="AL37" s="127" t="s">
        <v>257</v>
      </c>
      <c r="AM37" s="63"/>
      <c r="AN37" s="257"/>
      <c r="AO37" s="148" t="s">
        <v>103</v>
      </c>
      <c r="AP37" s="259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3"/>
      <c r="H38" s="60"/>
      <c r="I38" s="148"/>
      <c r="J38" s="96"/>
      <c r="K38" s="58" t="str">
        <f t="shared" si="1"/>
        <v/>
      </c>
      <c r="L38" s="59"/>
      <c r="M38" s="127"/>
      <c r="N38" s="127"/>
      <c r="O38" s="63"/>
      <c r="P38" s="60"/>
      <c r="Q38" s="148"/>
      <c r="R38" s="104"/>
      <c r="S38" s="58" t="str">
        <f t="shared" si="2"/>
        <v/>
      </c>
      <c r="T38" s="59"/>
      <c r="U38" s="127"/>
      <c r="V38" s="127"/>
      <c r="W38" s="63"/>
      <c r="X38" s="60"/>
      <c r="Y38" s="148"/>
      <c r="Z38" s="102"/>
      <c r="AA38" s="58" t="str">
        <f t="shared" si="3"/>
        <v/>
      </c>
      <c r="AB38" s="59"/>
      <c r="AC38" s="127"/>
      <c r="AD38" s="127"/>
      <c r="AE38" s="63"/>
      <c r="AF38" s="60"/>
      <c r="AG38" s="148"/>
      <c r="AH38" s="102"/>
      <c r="AI38" s="58" t="str">
        <f t="shared" si="4"/>
        <v>※</v>
      </c>
      <c r="AJ38" s="253" t="s">
        <v>258</v>
      </c>
      <c r="AK38" s="127" t="s">
        <v>259</v>
      </c>
      <c r="AL38" s="127" t="s">
        <v>260</v>
      </c>
      <c r="AM38" s="63">
        <v>2941</v>
      </c>
      <c r="AN38" s="257"/>
      <c r="AO38" s="148" t="s">
        <v>103</v>
      </c>
      <c r="AP38" s="259" t="s">
        <v>261</v>
      </c>
      <c r="AQ38" s="58" t="str">
        <f t="shared" si="5"/>
        <v/>
      </c>
      <c r="AR38" s="59"/>
      <c r="AS38" s="127"/>
      <c r="AT38" s="127"/>
      <c r="AU38" s="63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3"/>
      <c r="H39" s="60"/>
      <c r="I39" s="148"/>
      <c r="J39" s="96"/>
      <c r="K39" s="58" t="str">
        <f t="shared" si="1"/>
        <v/>
      </c>
      <c r="L39" s="59"/>
      <c r="M39" s="127"/>
      <c r="N39" s="127"/>
      <c r="O39" s="63"/>
      <c r="P39" s="60"/>
      <c r="Q39" s="148"/>
      <c r="R39" s="104"/>
      <c r="S39" s="58" t="str">
        <f t="shared" si="2"/>
        <v/>
      </c>
      <c r="T39" s="59"/>
      <c r="U39" s="127"/>
      <c r="V39" s="127"/>
      <c r="W39" s="63"/>
      <c r="X39" s="60"/>
      <c r="Y39" s="148"/>
      <c r="Z39" s="102"/>
      <c r="AA39" s="58" t="str">
        <f t="shared" si="3"/>
        <v/>
      </c>
      <c r="AB39" s="59"/>
      <c r="AC39" s="127"/>
      <c r="AD39" s="127"/>
      <c r="AE39" s="63"/>
      <c r="AF39" s="60"/>
      <c r="AG39" s="148"/>
      <c r="AH39" s="102"/>
      <c r="AI39" s="58" t="str">
        <f t="shared" si="4"/>
        <v/>
      </c>
      <c r="AJ39" s="253" t="s">
        <v>262</v>
      </c>
      <c r="AK39" s="127" t="s">
        <v>263</v>
      </c>
      <c r="AL39" s="127" t="s">
        <v>264</v>
      </c>
      <c r="AM39" s="63">
        <v>2454</v>
      </c>
      <c r="AN39" s="257"/>
      <c r="AO39" s="148" t="s">
        <v>103</v>
      </c>
      <c r="AP39" s="259"/>
      <c r="AQ39" s="58" t="str">
        <f t="shared" si="5"/>
        <v/>
      </c>
      <c r="AR39" s="59"/>
      <c r="AS39" s="127"/>
      <c r="AT39" s="127"/>
      <c r="AU39" s="63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3"/>
      <c r="H40" s="60"/>
      <c r="I40" s="148"/>
      <c r="J40" s="96"/>
      <c r="K40" s="58" t="str">
        <f t="shared" si="1"/>
        <v/>
      </c>
      <c r="L40" s="59"/>
      <c r="M40" s="127"/>
      <c r="N40" s="127"/>
      <c r="O40" s="63"/>
      <c r="P40" s="60"/>
      <c r="Q40" s="148"/>
      <c r="R40" s="102"/>
      <c r="S40" s="58" t="str">
        <f t="shared" si="2"/>
        <v/>
      </c>
      <c r="T40" s="59"/>
      <c r="U40" s="127"/>
      <c r="V40" s="127"/>
      <c r="W40" s="63"/>
      <c r="X40" s="60"/>
      <c r="Y40" s="148"/>
      <c r="Z40" s="102"/>
      <c r="AA40" s="58" t="str">
        <f t="shared" si="3"/>
        <v/>
      </c>
      <c r="AB40" s="59"/>
      <c r="AC40" s="127"/>
      <c r="AD40" s="127"/>
      <c r="AE40" s="63"/>
      <c r="AF40" s="60"/>
      <c r="AG40" s="148"/>
      <c r="AH40" s="102"/>
      <c r="AI40" s="58" t="str">
        <f t="shared" si="4"/>
        <v>※</v>
      </c>
      <c r="AJ40" s="253" t="s">
        <v>265</v>
      </c>
      <c r="AK40" s="127" t="s">
        <v>266</v>
      </c>
      <c r="AL40" s="127" t="s">
        <v>267</v>
      </c>
      <c r="AM40" s="63">
        <v>1111</v>
      </c>
      <c r="AN40" s="257"/>
      <c r="AO40" s="148" t="s">
        <v>103</v>
      </c>
      <c r="AP40" s="259" t="s">
        <v>268</v>
      </c>
      <c r="AQ40" s="58" t="str">
        <f t="shared" si="5"/>
        <v/>
      </c>
      <c r="AR40" s="59"/>
      <c r="AS40" s="127"/>
      <c r="AT40" s="127"/>
      <c r="AU40" s="63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3"/>
      <c r="H41" s="60"/>
      <c r="I41" s="148"/>
      <c r="J41" s="96"/>
      <c r="K41" s="58" t="str">
        <f t="shared" si="1"/>
        <v/>
      </c>
      <c r="L41" s="59"/>
      <c r="M41" s="127"/>
      <c r="N41" s="127"/>
      <c r="O41" s="63"/>
      <c r="P41" s="60"/>
      <c r="Q41" s="148"/>
      <c r="R41" s="102"/>
      <c r="S41" s="58" t="str">
        <f t="shared" si="2"/>
        <v/>
      </c>
      <c r="T41" s="59"/>
      <c r="U41" s="127"/>
      <c r="V41" s="127"/>
      <c r="W41" s="63"/>
      <c r="X41" s="60"/>
      <c r="Y41" s="148"/>
      <c r="Z41" s="102"/>
      <c r="AA41" s="58" t="str">
        <f t="shared" si="3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4"/>
        <v>※</v>
      </c>
      <c r="AJ41" s="253" t="s">
        <v>269</v>
      </c>
      <c r="AK41" s="127" t="s">
        <v>270</v>
      </c>
      <c r="AL41" s="127" t="s">
        <v>271</v>
      </c>
      <c r="AM41" s="63">
        <v>2033</v>
      </c>
      <c r="AN41" s="257"/>
      <c r="AO41" s="148" t="s">
        <v>103</v>
      </c>
      <c r="AP41" s="259" t="s">
        <v>272</v>
      </c>
      <c r="AQ41" s="58" t="str">
        <f t="shared" si="5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58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253" t="s">
        <v>273</v>
      </c>
      <c r="AK42" s="127" t="s">
        <v>274</v>
      </c>
      <c r="AL42" s="127" t="s">
        <v>275</v>
      </c>
      <c r="AM42" s="63">
        <v>2913</v>
      </c>
      <c r="AN42" s="257"/>
      <c r="AO42" s="148" t="s">
        <v>103</v>
      </c>
      <c r="AP42" s="259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58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253" t="s">
        <v>276</v>
      </c>
      <c r="AK43" s="127" t="s">
        <v>277</v>
      </c>
      <c r="AL43" s="127" t="s">
        <v>278</v>
      </c>
      <c r="AM43" s="63">
        <v>1258</v>
      </c>
      <c r="AN43" s="257"/>
      <c r="AO43" s="148" t="s">
        <v>103</v>
      </c>
      <c r="AP43" s="259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58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253" t="s">
        <v>279</v>
      </c>
      <c r="AK44" s="127" t="s">
        <v>280</v>
      </c>
      <c r="AL44" s="127" t="s">
        <v>281</v>
      </c>
      <c r="AM44" s="63"/>
      <c r="AN44" s="257"/>
      <c r="AO44" s="148" t="s">
        <v>103</v>
      </c>
      <c r="AP44" s="259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58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>※</v>
      </c>
      <c r="AJ45" s="253" t="s">
        <v>282</v>
      </c>
      <c r="AK45" s="127" t="s">
        <v>283</v>
      </c>
      <c r="AL45" s="127" t="s">
        <v>284</v>
      </c>
      <c r="AM45" s="63">
        <v>2273</v>
      </c>
      <c r="AN45" s="257"/>
      <c r="AO45" s="148" t="s">
        <v>103</v>
      </c>
      <c r="AP45" s="259" t="s">
        <v>285</v>
      </c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3"/>
      <c r="H46" s="60"/>
      <c r="I46" s="148"/>
      <c r="J46" s="96"/>
      <c r="K46" s="58" t="str">
        <f t="shared" si="1"/>
        <v/>
      </c>
      <c r="L46" s="59"/>
      <c r="M46" s="127"/>
      <c r="N46" s="127"/>
      <c r="O46" s="63"/>
      <c r="P46" s="60"/>
      <c r="Q46" s="148"/>
      <c r="R46" s="104"/>
      <c r="S46" s="58" t="str">
        <f t="shared" si="2"/>
        <v/>
      </c>
      <c r="T46" s="59"/>
      <c r="U46" s="127"/>
      <c r="V46" s="127"/>
      <c r="W46" s="63"/>
      <c r="X46" s="60"/>
      <c r="Y46" s="148"/>
      <c r="Z46" s="102"/>
      <c r="AA46" s="58" t="str">
        <f t="shared" si="3"/>
        <v/>
      </c>
      <c r="AB46" s="59"/>
      <c r="AC46" s="127"/>
      <c r="AD46" s="127"/>
      <c r="AE46" s="63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3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3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58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58" t="str">
        <f t="shared" si="1"/>
        <v/>
      </c>
      <c r="L48" s="59"/>
      <c r="M48" s="127"/>
      <c r="N48" s="127"/>
      <c r="O48" s="63"/>
      <c r="P48" s="60"/>
      <c r="Q48" s="148"/>
      <c r="R48" s="102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3"/>
      <c r="H49" s="60"/>
      <c r="I49" s="148"/>
      <c r="J49" s="96"/>
      <c r="K49" s="58" t="str">
        <f t="shared" si="1"/>
        <v/>
      </c>
      <c r="L49" s="59"/>
      <c r="M49" s="127"/>
      <c r="N49" s="127"/>
      <c r="O49" s="63"/>
      <c r="P49" s="60"/>
      <c r="Q49" s="148"/>
      <c r="R49" s="102"/>
      <c r="S49" s="58" t="str">
        <f t="shared" si="2"/>
        <v/>
      </c>
      <c r="T49" s="59"/>
      <c r="U49" s="127"/>
      <c r="V49" s="127"/>
      <c r="W49" s="63"/>
      <c r="X49" s="60"/>
      <c r="Y49" s="148"/>
      <c r="Z49" s="102"/>
      <c r="AA49" s="58" t="str">
        <f t="shared" si="3"/>
        <v/>
      </c>
      <c r="AB49" s="59"/>
      <c r="AC49" s="127"/>
      <c r="AD49" s="127"/>
      <c r="AE49" s="63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3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3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3"/>
      <c r="H50" s="60"/>
      <c r="I50" s="148"/>
      <c r="J50" s="96"/>
      <c r="K50" s="58" t="str">
        <f t="shared" si="1"/>
        <v/>
      </c>
      <c r="L50" s="59"/>
      <c r="M50" s="127"/>
      <c r="N50" s="127"/>
      <c r="O50" s="63"/>
      <c r="P50" s="60"/>
      <c r="Q50" s="148"/>
      <c r="R50" s="102"/>
      <c r="S50" s="58" t="str">
        <f t="shared" si="2"/>
        <v/>
      </c>
      <c r="T50" s="59"/>
      <c r="U50" s="127"/>
      <c r="V50" s="127"/>
      <c r="W50" s="63"/>
      <c r="X50" s="60"/>
      <c r="Y50" s="148"/>
      <c r="Z50" s="102"/>
      <c r="AA50" s="58" t="str">
        <f t="shared" si="3"/>
        <v/>
      </c>
      <c r="AB50" s="59"/>
      <c r="AC50" s="127"/>
      <c r="AD50" s="127"/>
      <c r="AE50" s="63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3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3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3"/>
      <c r="H51" s="60"/>
      <c r="I51" s="148"/>
      <c r="J51" s="96"/>
      <c r="K51" s="58" t="str">
        <f t="shared" si="1"/>
        <v/>
      </c>
      <c r="L51" s="59"/>
      <c r="M51" s="127"/>
      <c r="N51" s="127"/>
      <c r="O51" s="63"/>
      <c r="P51" s="60"/>
      <c r="Q51" s="148"/>
      <c r="R51" s="104"/>
      <c r="S51" s="58" t="str">
        <f t="shared" si="2"/>
        <v/>
      </c>
      <c r="T51" s="59"/>
      <c r="U51" s="127"/>
      <c r="V51" s="127"/>
      <c r="W51" s="63"/>
      <c r="X51" s="60"/>
      <c r="Y51" s="148"/>
      <c r="Z51" s="102"/>
      <c r="AA51" s="58" t="str">
        <f t="shared" si="3"/>
        <v/>
      </c>
      <c r="AB51" s="59"/>
      <c r="AC51" s="127"/>
      <c r="AD51" s="127"/>
      <c r="AE51" s="63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3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3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3"/>
      <c r="H52" s="60"/>
      <c r="I52" s="148"/>
      <c r="J52" s="96"/>
      <c r="K52" s="58" t="str">
        <f t="shared" si="1"/>
        <v/>
      </c>
      <c r="L52" s="59"/>
      <c r="M52" s="127"/>
      <c r="N52" s="127"/>
      <c r="O52" s="63"/>
      <c r="P52" s="60"/>
      <c r="Q52" s="148"/>
      <c r="R52" s="104"/>
      <c r="S52" s="58" t="str">
        <f t="shared" si="2"/>
        <v/>
      </c>
      <c r="T52" s="59"/>
      <c r="U52" s="127"/>
      <c r="V52" s="127"/>
      <c r="W52" s="63"/>
      <c r="X52" s="60"/>
      <c r="Y52" s="148"/>
      <c r="Z52" s="102"/>
      <c r="AA52" s="58" t="str">
        <f t="shared" si="3"/>
        <v/>
      </c>
      <c r="AB52" s="59"/>
      <c r="AC52" s="127"/>
      <c r="AD52" s="127"/>
      <c r="AE52" s="63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3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3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58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3"/>
      <c r="H54" s="60"/>
      <c r="I54" s="148"/>
      <c r="J54" s="96"/>
      <c r="K54" s="58" t="str">
        <f t="shared" si="1"/>
        <v/>
      </c>
      <c r="L54" s="59"/>
      <c r="M54" s="127"/>
      <c r="N54" s="127"/>
      <c r="O54" s="63"/>
      <c r="P54" s="60"/>
      <c r="Q54" s="148"/>
      <c r="R54" s="102"/>
      <c r="S54" s="58" t="str">
        <f t="shared" si="2"/>
        <v/>
      </c>
      <c r="T54" s="59"/>
      <c r="U54" s="127"/>
      <c r="V54" s="127"/>
      <c r="W54" s="63"/>
      <c r="X54" s="60"/>
      <c r="Y54" s="148"/>
      <c r="Z54" s="102"/>
      <c r="AA54" s="58" t="str">
        <f t="shared" si="3"/>
        <v/>
      </c>
      <c r="AB54" s="59"/>
      <c r="AC54" s="127"/>
      <c r="AD54" s="127"/>
      <c r="AE54" s="63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3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3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3"/>
      <c r="H55" s="60"/>
      <c r="I55" s="148"/>
      <c r="J55" s="96"/>
      <c r="K55" s="58" t="str">
        <f t="shared" si="1"/>
        <v/>
      </c>
      <c r="L55" s="59"/>
      <c r="M55" s="127"/>
      <c r="N55" s="127"/>
      <c r="O55" s="63"/>
      <c r="P55" s="60"/>
      <c r="Q55" s="148"/>
      <c r="R55" s="102"/>
      <c r="S55" s="58" t="str">
        <f t="shared" si="2"/>
        <v/>
      </c>
      <c r="T55" s="59"/>
      <c r="U55" s="127"/>
      <c r="V55" s="127"/>
      <c r="W55" s="63"/>
      <c r="X55" s="60"/>
      <c r="Y55" s="148"/>
      <c r="Z55" s="102"/>
      <c r="AA55" s="58" t="str">
        <f t="shared" si="3"/>
        <v/>
      </c>
      <c r="AB55" s="59"/>
      <c r="AC55" s="127"/>
      <c r="AD55" s="127"/>
      <c r="AE55" s="63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3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3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3"/>
      <c r="H56" s="60"/>
      <c r="I56" s="148"/>
      <c r="J56" s="96"/>
      <c r="K56" s="58" t="str">
        <f t="shared" si="1"/>
        <v/>
      </c>
      <c r="L56" s="59"/>
      <c r="M56" s="127"/>
      <c r="N56" s="127"/>
      <c r="O56" s="63"/>
      <c r="P56" s="60"/>
      <c r="Q56" s="148"/>
      <c r="R56" s="102"/>
      <c r="S56" s="58" t="str">
        <f t="shared" si="2"/>
        <v/>
      </c>
      <c r="T56" s="59"/>
      <c r="U56" s="127"/>
      <c r="V56" s="127"/>
      <c r="W56" s="63"/>
      <c r="X56" s="60"/>
      <c r="Y56" s="148"/>
      <c r="Z56" s="102"/>
      <c r="AA56" s="58" t="str">
        <f t="shared" si="3"/>
        <v/>
      </c>
      <c r="AB56" s="59"/>
      <c r="AC56" s="127"/>
      <c r="AD56" s="127"/>
      <c r="AE56" s="63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3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3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3"/>
      <c r="H57" s="60"/>
      <c r="I57" s="148"/>
      <c r="J57" s="96"/>
      <c r="K57" s="58" t="str">
        <f t="shared" si="1"/>
        <v/>
      </c>
      <c r="L57" s="59"/>
      <c r="M57" s="127"/>
      <c r="N57" s="127"/>
      <c r="O57" s="63"/>
      <c r="P57" s="60"/>
      <c r="Q57" s="148"/>
      <c r="R57" s="102"/>
      <c r="S57" s="58" t="str">
        <f t="shared" si="2"/>
        <v/>
      </c>
      <c r="T57" s="59"/>
      <c r="U57" s="127"/>
      <c r="V57" s="127"/>
      <c r="W57" s="63"/>
      <c r="X57" s="60"/>
      <c r="Y57" s="148"/>
      <c r="Z57" s="102"/>
      <c r="AA57" s="58" t="str">
        <f t="shared" si="3"/>
        <v/>
      </c>
      <c r="AB57" s="59"/>
      <c r="AC57" s="127"/>
      <c r="AD57" s="127"/>
      <c r="AE57" s="63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3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3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3"/>
      <c r="H58" s="60"/>
      <c r="I58" s="148"/>
      <c r="J58" s="96"/>
      <c r="K58" s="58" t="str">
        <f t="shared" si="1"/>
        <v/>
      </c>
      <c r="L58" s="59"/>
      <c r="M58" s="127"/>
      <c r="N58" s="127"/>
      <c r="O58" s="63"/>
      <c r="P58" s="60"/>
      <c r="Q58" s="148"/>
      <c r="R58" s="104"/>
      <c r="S58" s="58" t="str">
        <f t="shared" si="2"/>
        <v/>
      </c>
      <c r="T58" s="59"/>
      <c r="U58" s="127"/>
      <c r="V58" s="127"/>
      <c r="W58" s="63"/>
      <c r="X58" s="60"/>
      <c r="Y58" s="148"/>
      <c r="Z58" s="102"/>
      <c r="AA58" s="58" t="str">
        <f t="shared" si="3"/>
        <v/>
      </c>
      <c r="AB58" s="59"/>
      <c r="AC58" s="127"/>
      <c r="AD58" s="127"/>
      <c r="AE58" s="63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3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3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3"/>
      <c r="H59" s="60"/>
      <c r="I59" s="148"/>
      <c r="J59" s="96"/>
      <c r="K59" s="58" t="str">
        <f t="shared" si="1"/>
        <v/>
      </c>
      <c r="L59" s="59"/>
      <c r="M59" s="127"/>
      <c r="N59" s="127"/>
      <c r="O59" s="63"/>
      <c r="P59" s="60"/>
      <c r="Q59" s="148"/>
      <c r="R59" s="104"/>
      <c r="S59" s="58" t="str">
        <f t="shared" si="2"/>
        <v/>
      </c>
      <c r="T59" s="59"/>
      <c r="U59" s="127"/>
      <c r="V59" s="127"/>
      <c r="W59" s="63"/>
      <c r="X59" s="60"/>
      <c r="Y59" s="148"/>
      <c r="Z59" s="102"/>
      <c r="AA59" s="58" t="str">
        <f t="shared" si="3"/>
        <v/>
      </c>
      <c r="AB59" s="59"/>
      <c r="AC59" s="127"/>
      <c r="AD59" s="127"/>
      <c r="AE59" s="63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3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3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3"/>
      <c r="H60" s="60"/>
      <c r="I60" s="148"/>
      <c r="J60" s="96"/>
      <c r="K60" s="58" t="str">
        <f t="shared" si="1"/>
        <v/>
      </c>
      <c r="L60" s="59"/>
      <c r="M60" s="127"/>
      <c r="N60" s="127"/>
      <c r="O60" s="63"/>
      <c r="P60" s="60"/>
      <c r="Q60" s="148"/>
      <c r="R60" s="102"/>
      <c r="S60" s="58" t="str">
        <f t="shared" si="2"/>
        <v/>
      </c>
      <c r="T60" s="59"/>
      <c r="U60" s="127"/>
      <c r="V60" s="127"/>
      <c r="W60" s="63"/>
      <c r="X60" s="60"/>
      <c r="Y60" s="148"/>
      <c r="Z60" s="102"/>
      <c r="AA60" s="58" t="str">
        <f t="shared" si="3"/>
        <v/>
      </c>
      <c r="AB60" s="59"/>
      <c r="AC60" s="127"/>
      <c r="AD60" s="127"/>
      <c r="AE60" s="63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3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3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3"/>
      <c r="H61" s="60"/>
      <c r="I61" s="148"/>
      <c r="J61" s="96"/>
      <c r="K61" s="58" t="str">
        <f t="shared" si="1"/>
        <v/>
      </c>
      <c r="L61" s="59"/>
      <c r="M61" s="127"/>
      <c r="N61" s="127"/>
      <c r="O61" s="63"/>
      <c r="P61" s="60"/>
      <c r="Q61" s="148"/>
      <c r="R61" s="102"/>
      <c r="S61" s="58" t="str">
        <f t="shared" si="2"/>
        <v/>
      </c>
      <c r="T61" s="59"/>
      <c r="U61" s="127"/>
      <c r="V61" s="127"/>
      <c r="W61" s="63"/>
      <c r="X61" s="60"/>
      <c r="Y61" s="148"/>
      <c r="Z61" s="102"/>
      <c r="AA61" s="58" t="str">
        <f t="shared" si="3"/>
        <v/>
      </c>
      <c r="AB61" s="59"/>
      <c r="AC61" s="127"/>
      <c r="AD61" s="127"/>
      <c r="AE61" s="63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3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3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3"/>
      <c r="H62" s="60"/>
      <c r="I62" s="148"/>
      <c r="J62" s="96"/>
      <c r="K62" s="58" t="str">
        <f t="shared" si="1"/>
        <v/>
      </c>
      <c r="L62" s="59"/>
      <c r="M62" s="127"/>
      <c r="N62" s="127"/>
      <c r="O62" s="63"/>
      <c r="P62" s="60"/>
      <c r="Q62" s="148"/>
      <c r="R62" s="102"/>
      <c r="S62" s="58" t="str">
        <f t="shared" si="2"/>
        <v/>
      </c>
      <c r="T62" s="59"/>
      <c r="U62" s="127"/>
      <c r="V62" s="127"/>
      <c r="W62" s="63"/>
      <c r="X62" s="60"/>
      <c r="Y62" s="148"/>
      <c r="Z62" s="102"/>
      <c r="AA62" s="58" t="str">
        <f t="shared" si="3"/>
        <v/>
      </c>
      <c r="AB62" s="59"/>
      <c r="AC62" s="127"/>
      <c r="AD62" s="127"/>
      <c r="AE62" s="63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3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3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3"/>
      <c r="H63" s="60"/>
      <c r="I63" s="148"/>
      <c r="J63" s="96"/>
      <c r="K63" s="58" t="str">
        <f t="shared" si="1"/>
        <v/>
      </c>
      <c r="L63" s="59"/>
      <c r="M63" s="127"/>
      <c r="N63" s="127"/>
      <c r="O63" s="63"/>
      <c r="P63" s="60"/>
      <c r="Q63" s="148"/>
      <c r="R63" s="102"/>
      <c r="S63" s="58" t="str">
        <f t="shared" si="2"/>
        <v/>
      </c>
      <c r="T63" s="59"/>
      <c r="U63" s="127"/>
      <c r="V63" s="127"/>
      <c r="W63" s="63"/>
      <c r="X63" s="60"/>
      <c r="Y63" s="148"/>
      <c r="Z63" s="102"/>
      <c r="AA63" s="58" t="str">
        <f t="shared" si="3"/>
        <v/>
      </c>
      <c r="AB63" s="59"/>
      <c r="AC63" s="127"/>
      <c r="AD63" s="127"/>
      <c r="AE63" s="63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3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3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3"/>
      <c r="H64" s="60"/>
      <c r="I64" s="148"/>
      <c r="J64" s="96"/>
      <c r="K64" s="58" t="str">
        <f t="shared" si="1"/>
        <v/>
      </c>
      <c r="L64" s="59"/>
      <c r="M64" s="127"/>
      <c r="N64" s="127"/>
      <c r="O64" s="63"/>
      <c r="P64" s="60"/>
      <c r="Q64" s="148"/>
      <c r="R64" s="104"/>
      <c r="S64" s="58" t="str">
        <f t="shared" si="2"/>
        <v/>
      </c>
      <c r="T64" s="59"/>
      <c r="U64" s="127"/>
      <c r="V64" s="127"/>
      <c r="W64" s="63"/>
      <c r="X64" s="60"/>
      <c r="Y64" s="148"/>
      <c r="Z64" s="102"/>
      <c r="AA64" s="58" t="str">
        <f t="shared" si="3"/>
        <v/>
      </c>
      <c r="AB64" s="59"/>
      <c r="AC64" s="127"/>
      <c r="AD64" s="127"/>
      <c r="AE64" s="63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3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3"/>
      <c r="AV64" s="60"/>
      <c r="AW64" s="148"/>
      <c r="AX64" s="109"/>
      <c r="AY64" s="46"/>
    </row>
    <row r="65" spans="1:51" ht="18" customHeight="1">
      <c r="C65" s="58" t="str">
        <f t="shared" si="0"/>
        <v/>
      </c>
      <c r="D65" s="59"/>
      <c r="E65" s="127"/>
      <c r="F65" s="127"/>
      <c r="G65" s="63"/>
      <c r="H65" s="60"/>
      <c r="I65" s="148"/>
      <c r="J65" s="96"/>
      <c r="K65" s="58" t="str">
        <f t="shared" si="1"/>
        <v/>
      </c>
      <c r="L65" s="59"/>
      <c r="M65" s="127"/>
      <c r="N65" s="127"/>
      <c r="O65" s="63"/>
      <c r="P65" s="60"/>
      <c r="Q65" s="148"/>
      <c r="R65" s="102"/>
      <c r="S65" s="58" t="str">
        <f t="shared" si="2"/>
        <v/>
      </c>
      <c r="T65" s="59"/>
      <c r="U65" s="127"/>
      <c r="V65" s="127"/>
      <c r="W65" s="63"/>
      <c r="X65" s="60"/>
      <c r="Y65" s="148"/>
      <c r="Z65" s="102"/>
      <c r="AA65" s="58" t="str">
        <f t="shared" si="3"/>
        <v/>
      </c>
      <c r="AB65" s="59"/>
      <c r="AC65" s="127"/>
      <c r="AD65" s="127"/>
      <c r="AE65" s="63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3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3"/>
      <c r="AV65" s="60"/>
      <c r="AW65" s="148"/>
      <c r="AX65" s="109"/>
      <c r="AY65" s="46"/>
    </row>
    <row r="66" spans="1:51" ht="18" customHeight="1">
      <c r="C66" s="58" t="str">
        <f t="shared" si="0"/>
        <v/>
      </c>
      <c r="D66" s="59"/>
      <c r="E66" s="127"/>
      <c r="F66" s="127"/>
      <c r="G66" s="62"/>
      <c r="H66" s="60"/>
      <c r="I66" s="148"/>
      <c r="J66" s="96"/>
      <c r="K66" s="58" t="str">
        <f t="shared" si="1"/>
        <v/>
      </c>
      <c r="L66" s="59"/>
      <c r="M66" s="127"/>
      <c r="N66" s="127"/>
      <c r="O66" s="62"/>
      <c r="P66" s="60"/>
      <c r="Q66" s="148"/>
      <c r="R66" s="102"/>
      <c r="S66" s="58" t="str">
        <f t="shared" si="2"/>
        <v/>
      </c>
      <c r="T66" s="59"/>
      <c r="U66" s="127"/>
      <c r="V66" s="127"/>
      <c r="W66" s="62"/>
      <c r="X66" s="60"/>
      <c r="Y66" s="148"/>
      <c r="Z66" s="102"/>
      <c r="AA66" s="58" t="str">
        <f t="shared" si="3"/>
        <v/>
      </c>
      <c r="AB66" s="59"/>
      <c r="AC66" s="127"/>
      <c r="AD66" s="127"/>
      <c r="AE66" s="62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2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2"/>
      <c r="AV66" s="60"/>
      <c r="AW66" s="148"/>
      <c r="AX66" s="109"/>
      <c r="AY66" s="46"/>
    </row>
    <row r="67" spans="1:51" ht="18" customHeight="1">
      <c r="C67" s="58" t="str">
        <f t="shared" si="0"/>
        <v/>
      </c>
      <c r="D67" s="67"/>
      <c r="E67" s="128"/>
      <c r="F67" s="128"/>
      <c r="G67" s="68"/>
      <c r="H67" s="68"/>
      <c r="I67" s="149"/>
      <c r="J67" s="97"/>
      <c r="K67" s="58" t="str">
        <f t="shared" si="1"/>
        <v/>
      </c>
      <c r="L67" s="67"/>
      <c r="M67" s="128"/>
      <c r="N67" s="128"/>
      <c r="O67" s="68"/>
      <c r="P67" s="68"/>
      <c r="Q67" s="149"/>
      <c r="R67" s="99"/>
      <c r="S67" s="58" t="str">
        <f t="shared" si="2"/>
        <v/>
      </c>
      <c r="T67" s="67"/>
      <c r="U67" s="128"/>
      <c r="V67" s="128"/>
      <c r="W67" s="68"/>
      <c r="X67" s="68"/>
      <c r="Y67" s="149"/>
      <c r="Z67" s="99"/>
      <c r="AA67" s="58" t="str">
        <f t="shared" si="3"/>
        <v/>
      </c>
      <c r="AB67" s="67"/>
      <c r="AC67" s="128"/>
      <c r="AD67" s="128"/>
      <c r="AE67" s="68"/>
      <c r="AF67" s="68"/>
      <c r="AG67" s="149"/>
      <c r="AH67" s="99"/>
      <c r="AI67" s="58" t="str">
        <f t="shared" si="4"/>
        <v/>
      </c>
      <c r="AJ67" s="67"/>
      <c r="AK67" s="128"/>
      <c r="AL67" s="128"/>
      <c r="AM67" s="68"/>
      <c r="AN67" s="68"/>
      <c r="AO67" s="149"/>
      <c r="AP67" s="99"/>
      <c r="AQ67" s="58" t="str">
        <f t="shared" si="5"/>
        <v/>
      </c>
      <c r="AR67" s="67"/>
      <c r="AS67" s="128"/>
      <c r="AT67" s="128"/>
      <c r="AU67" s="68"/>
      <c r="AV67" s="68"/>
      <c r="AW67" s="149"/>
      <c r="AX67" s="110"/>
      <c r="AY67" s="46"/>
    </row>
    <row r="68" spans="1:51" ht="18" customHeight="1" thickBot="1">
      <c r="C68" s="69"/>
      <c r="D68" s="70" t="s">
        <v>7</v>
      </c>
      <c r="E68" s="71"/>
      <c r="F68" s="71"/>
      <c r="G68" s="71">
        <f>SUM(G9:G67)</f>
        <v>1638</v>
      </c>
      <c r="H68" s="72">
        <f>SUM(H9:H67)</f>
        <v>0</v>
      </c>
      <c r="I68" s="119"/>
      <c r="J68" s="98"/>
      <c r="K68" s="73"/>
      <c r="L68" s="74" t="s">
        <v>7</v>
      </c>
      <c r="M68" s="72"/>
      <c r="N68" s="72"/>
      <c r="O68" s="71">
        <f>SUM(O9:O67)</f>
        <v>0</v>
      </c>
      <c r="P68" s="72">
        <f>SUM(P9:P67)</f>
        <v>0</v>
      </c>
      <c r="Q68" s="119"/>
      <c r="R68" s="105"/>
      <c r="S68" s="75"/>
      <c r="T68" s="70" t="s">
        <v>7</v>
      </c>
      <c r="U68" s="72"/>
      <c r="V68" s="72"/>
      <c r="W68" s="71">
        <f>SUM(W9:W67)</f>
        <v>5860</v>
      </c>
      <c r="X68" s="72">
        <f>SUM(X9:X67)</f>
        <v>0</v>
      </c>
      <c r="Y68" s="119"/>
      <c r="Z68" s="105"/>
      <c r="AA68" s="75"/>
      <c r="AB68" s="70" t="s">
        <v>7</v>
      </c>
      <c r="AC68" s="72"/>
      <c r="AD68" s="72"/>
      <c r="AE68" s="71">
        <f>SUM(AE9:AE67)</f>
        <v>0</v>
      </c>
      <c r="AF68" s="72">
        <f>SUM(AF9:AF67)</f>
        <v>0</v>
      </c>
      <c r="AG68" s="119"/>
      <c r="AH68" s="106"/>
      <c r="AI68" s="81"/>
      <c r="AJ68" s="82" t="s">
        <v>7</v>
      </c>
      <c r="AK68" s="83"/>
      <c r="AL68" s="83"/>
      <c r="AM68" s="84">
        <f>SUM(AM9:AM67)</f>
        <v>77676</v>
      </c>
      <c r="AN68" s="83">
        <f>SUM(AN9:AN67)</f>
        <v>0</v>
      </c>
      <c r="AO68" s="122"/>
      <c r="AP68" s="106"/>
      <c r="AQ68" s="81"/>
      <c r="AR68" s="82" t="s">
        <v>7</v>
      </c>
      <c r="AS68" s="83"/>
      <c r="AT68" s="83"/>
      <c r="AU68" s="84">
        <f>SUM(AU9:AU67)</f>
        <v>0</v>
      </c>
      <c r="AV68" s="83">
        <f>SUM(AV9:AV67)</f>
        <v>0</v>
      </c>
      <c r="AW68" s="122"/>
      <c r="AX68" s="115"/>
      <c r="AY68" s="46"/>
    </row>
    <row r="69" spans="1:51" ht="15" customHeight="1" thickBot="1">
      <c r="AR69" s="79"/>
      <c r="AS69" s="77"/>
      <c r="AT69" s="77"/>
      <c r="AU69" s="79"/>
      <c r="AV69" s="78"/>
      <c r="AW69" s="78"/>
      <c r="AX69" s="78"/>
      <c r="AY69" s="78"/>
    </row>
    <row r="70" spans="1:51" ht="17.25" customHeight="1" thickBot="1">
      <c r="C70" s="85">
        <f>入力!A16</f>
        <v>0</v>
      </c>
      <c r="F70" s="14"/>
      <c r="G70" s="15"/>
      <c r="H70" s="16">
        <f>A76</f>
        <v>45380</v>
      </c>
      <c r="I70" s="125" t="s">
        <v>49</v>
      </c>
      <c r="J70" s="17"/>
      <c r="K70" s="18"/>
      <c r="L70" s="18"/>
      <c r="M70" s="18"/>
      <c r="N70" s="19"/>
      <c r="O70" s="20"/>
      <c r="P70" s="21" t="s">
        <v>0</v>
      </c>
      <c r="Q70" s="86"/>
      <c r="R70" s="21"/>
      <c r="S70" s="21"/>
      <c r="T70" s="86">
        <f>SUM(G86,O86,W86,AE86,AM86,AU86)</f>
        <v>5267</v>
      </c>
      <c r="U70" s="21"/>
      <c r="V70" s="22">
        <f>G86+O86+W86+AE86+AM86</f>
        <v>5267</v>
      </c>
      <c r="W70" s="23" t="s">
        <v>1</v>
      </c>
      <c r="X70" s="24">
        <f>SUM(H86,P86,X86,AF86,AN86,AV86)</f>
        <v>0</v>
      </c>
      <c r="Y70" s="25"/>
      <c r="Z70" s="25"/>
      <c r="AA70" s="25"/>
      <c r="AB70" s="25"/>
      <c r="AC70" s="25"/>
      <c r="AD70" s="26"/>
      <c r="AE70" s="37"/>
      <c r="AF70" s="29"/>
      <c r="AG70" s="25"/>
      <c r="AH70" s="29"/>
      <c r="AI70" s="29"/>
      <c r="AJ70" s="29"/>
      <c r="AK70" s="29"/>
      <c r="AL70" s="2"/>
      <c r="AM70" s="235"/>
      <c r="AN70" s="235"/>
      <c r="AO70" s="121"/>
      <c r="AP70" s="4"/>
      <c r="AQ70" s="3"/>
      <c r="AR70" s="79"/>
      <c r="AS70" s="77"/>
      <c r="AT70" s="77"/>
      <c r="AU70" s="79"/>
      <c r="AV70" s="78"/>
      <c r="AW70" s="78"/>
      <c r="AX70" s="78"/>
    </row>
    <row r="71" spans="1:51" ht="2.65" customHeight="1">
      <c r="C71" s="13"/>
      <c r="F71" s="14"/>
      <c r="G71" s="15"/>
      <c r="H71" s="31"/>
      <c r="I71" s="32"/>
      <c r="J71" s="32"/>
      <c r="K71" s="32"/>
      <c r="L71" s="32"/>
      <c r="M71" s="32"/>
      <c r="N71" s="33"/>
      <c r="O71" s="34"/>
      <c r="P71" s="35"/>
      <c r="Q71" s="120"/>
      <c r="R71" s="35"/>
      <c r="S71" s="35"/>
      <c r="T71" s="35"/>
      <c r="U71" s="35"/>
      <c r="V71" s="36"/>
      <c r="W71" s="35"/>
      <c r="X71" s="25"/>
      <c r="Y71" s="25"/>
      <c r="Z71" s="25"/>
      <c r="AA71" s="25"/>
      <c r="AB71" s="25"/>
      <c r="AC71" s="25"/>
      <c r="AD71" s="26"/>
      <c r="AE71" s="37"/>
      <c r="AF71" s="29"/>
      <c r="AG71" s="25"/>
      <c r="AH71" s="29"/>
      <c r="AI71" s="29"/>
      <c r="AJ71" s="29"/>
      <c r="AK71" s="29"/>
      <c r="AL71" s="2"/>
      <c r="AM71" s="80"/>
      <c r="AN71" s="80"/>
      <c r="AO71" s="121"/>
      <c r="AP71" s="4"/>
      <c r="AQ71" s="3"/>
      <c r="AT71" s="30"/>
    </row>
    <row r="72" spans="1:51" ht="2.65" customHeight="1" thickBot="1"/>
    <row r="73" spans="1:51" ht="18" customHeight="1">
      <c r="C73" s="38" t="s">
        <v>4</v>
      </c>
      <c r="D73" s="39"/>
      <c r="E73" s="39"/>
      <c r="F73" s="40"/>
      <c r="G73" s="40"/>
      <c r="H73" s="40"/>
      <c r="I73" s="40"/>
      <c r="J73" s="44"/>
      <c r="K73" s="38" t="s">
        <v>47</v>
      </c>
      <c r="L73" s="38"/>
      <c r="M73" s="40"/>
      <c r="N73" s="40"/>
      <c r="O73" s="40"/>
      <c r="P73" s="40"/>
      <c r="Q73" s="40"/>
      <c r="R73" s="44"/>
      <c r="S73" s="38" t="s">
        <v>33</v>
      </c>
      <c r="T73" s="40"/>
      <c r="U73" s="40"/>
      <c r="V73" s="40"/>
      <c r="W73" s="40"/>
      <c r="X73" s="40"/>
      <c r="Y73" s="40"/>
      <c r="Z73" s="44"/>
      <c r="AA73" s="42" t="s">
        <v>51</v>
      </c>
      <c r="AB73" s="43"/>
      <c r="AC73" s="43"/>
      <c r="AD73" s="43"/>
      <c r="AE73" s="43"/>
      <c r="AF73" s="43"/>
      <c r="AG73" s="113"/>
      <c r="AH73" s="44"/>
      <c r="AI73" s="38" t="s">
        <v>51</v>
      </c>
      <c r="AJ73" s="40"/>
      <c r="AK73" s="40"/>
      <c r="AL73" s="45"/>
      <c r="AM73" s="43"/>
      <c r="AN73" s="43"/>
      <c r="AO73" s="113"/>
      <c r="AP73" s="44"/>
      <c r="AQ73" s="42" t="s">
        <v>52</v>
      </c>
      <c r="AR73" s="43"/>
      <c r="AS73" s="43"/>
      <c r="AT73" s="43"/>
      <c r="AU73" s="43"/>
      <c r="AV73" s="43"/>
      <c r="AW73" s="113"/>
      <c r="AX73" s="44"/>
      <c r="AY73" s="46"/>
    </row>
    <row r="74" spans="1:51" ht="15" customHeight="1">
      <c r="C74" s="47"/>
      <c r="D74" s="48" t="s">
        <v>6</v>
      </c>
      <c r="E74" s="49" t="s">
        <v>9</v>
      </c>
      <c r="F74" s="49" t="s">
        <v>10</v>
      </c>
      <c r="G74" s="48" t="str">
        <f>$G$8</f>
        <v>公表部数</v>
      </c>
      <c r="H74" s="48" t="str">
        <f>$H$8</f>
        <v>配布数</v>
      </c>
      <c r="I74" s="116" t="s">
        <v>11</v>
      </c>
      <c r="J74" s="112" t="s">
        <v>86</v>
      </c>
      <c r="K74" s="50"/>
      <c r="L74" s="51" t="s">
        <v>6</v>
      </c>
      <c r="M74" s="49" t="s">
        <v>9</v>
      </c>
      <c r="N74" s="49" t="s">
        <v>10</v>
      </c>
      <c r="O74" s="48" t="str">
        <f>$O$8</f>
        <v>公表部数</v>
      </c>
      <c r="P74" s="48" t="str">
        <f>$P$8</f>
        <v>配布数</v>
      </c>
      <c r="Q74" s="116" t="s">
        <v>11</v>
      </c>
      <c r="R74" s="112" t="s">
        <v>86</v>
      </c>
      <c r="S74" s="52"/>
      <c r="T74" s="48" t="s">
        <v>6</v>
      </c>
      <c r="U74" s="49" t="s">
        <v>9</v>
      </c>
      <c r="V74" s="49" t="s">
        <v>10</v>
      </c>
      <c r="W74" s="48" t="str">
        <f>$W$8</f>
        <v>公表部数</v>
      </c>
      <c r="X74" s="48" t="str">
        <f>$X$8</f>
        <v>配布数</v>
      </c>
      <c r="Y74" s="116" t="s">
        <v>11</v>
      </c>
      <c r="Z74" s="112" t="s">
        <v>86</v>
      </c>
      <c r="AA74" s="52"/>
      <c r="AB74" s="48" t="s">
        <v>6</v>
      </c>
      <c r="AC74" s="49" t="s">
        <v>9</v>
      </c>
      <c r="AD74" s="49" t="s">
        <v>10</v>
      </c>
      <c r="AE74" s="48" t="str">
        <f>$AE$8</f>
        <v>公表部数</v>
      </c>
      <c r="AF74" s="48" t="str">
        <f>$AF$8</f>
        <v>配布数</v>
      </c>
      <c r="AG74" s="116" t="s">
        <v>11</v>
      </c>
      <c r="AH74" s="112" t="s">
        <v>86</v>
      </c>
      <c r="AI74" s="52"/>
      <c r="AJ74" s="48" t="s">
        <v>6</v>
      </c>
      <c r="AK74" s="49" t="s">
        <v>9</v>
      </c>
      <c r="AL74" s="49" t="s">
        <v>10</v>
      </c>
      <c r="AM74" s="48" t="str">
        <f>$AM$8</f>
        <v>公表部数</v>
      </c>
      <c r="AN74" s="48" t="str">
        <f>$AN$8</f>
        <v>配布数</v>
      </c>
      <c r="AO74" s="116" t="s">
        <v>11</v>
      </c>
      <c r="AP74" s="112" t="s">
        <v>86</v>
      </c>
      <c r="AQ74" s="52"/>
      <c r="AR74" s="48" t="s">
        <v>6</v>
      </c>
      <c r="AS74" s="49" t="s">
        <v>9</v>
      </c>
      <c r="AT74" s="49" t="s">
        <v>10</v>
      </c>
      <c r="AU74" s="48" t="str">
        <f>$AU$8</f>
        <v>公表部数</v>
      </c>
      <c r="AV74" s="48" t="str">
        <f>$AV$8</f>
        <v>配布数</v>
      </c>
      <c r="AW74" s="116" t="s">
        <v>11</v>
      </c>
      <c r="AX74" s="112" t="s">
        <v>86</v>
      </c>
      <c r="AY74" s="46"/>
    </row>
    <row r="75" spans="1:51" ht="18" customHeight="1">
      <c r="C75" s="53" t="str">
        <f t="shared" ref="C75:C85" si="6">IF(J75="","","※")</f>
        <v/>
      </c>
      <c r="D75" s="54"/>
      <c r="E75" s="126"/>
      <c r="F75" s="126"/>
      <c r="G75" s="55"/>
      <c r="H75" s="55"/>
      <c r="I75" s="147"/>
      <c r="J75" s="95"/>
      <c r="K75" s="56" t="str">
        <f t="shared" ref="K75:K85" si="7">IF(R75="","","※")</f>
        <v>※</v>
      </c>
      <c r="L75" s="252" t="s">
        <v>643</v>
      </c>
      <c r="M75" s="126" t="s">
        <v>644</v>
      </c>
      <c r="N75" s="126" t="s">
        <v>645</v>
      </c>
      <c r="O75" s="55">
        <v>3913</v>
      </c>
      <c r="P75" s="256"/>
      <c r="Q75" s="147" t="s">
        <v>103</v>
      </c>
      <c r="R75" s="258" t="s">
        <v>646</v>
      </c>
      <c r="S75" s="53" t="str">
        <f t="shared" ref="S75:S85" si="8">IF(Z75="","","※")</f>
        <v/>
      </c>
      <c r="T75" s="54"/>
      <c r="U75" s="126"/>
      <c r="V75" s="126"/>
      <c r="W75" s="55"/>
      <c r="X75" s="55"/>
      <c r="Y75" s="147"/>
      <c r="Z75" s="101"/>
      <c r="AA75" s="53" t="str">
        <f t="shared" ref="AA75:AA85" si="9">IF(AH75="","","※")</f>
        <v/>
      </c>
      <c r="AB75" s="54"/>
      <c r="AC75" s="126"/>
      <c r="AD75" s="126"/>
      <c r="AE75" s="55"/>
      <c r="AF75" s="55"/>
      <c r="AG75" s="147"/>
      <c r="AH75" s="101"/>
      <c r="AI75" s="53" t="str">
        <f t="shared" ref="AI75:AI85" si="10">IF(AP75="","","※")</f>
        <v/>
      </c>
      <c r="AJ75" s="54"/>
      <c r="AK75" s="126"/>
      <c r="AL75" s="126"/>
      <c r="AM75" s="55"/>
      <c r="AN75" s="55"/>
      <c r="AO75" s="147"/>
      <c r="AP75" s="101"/>
      <c r="AQ75" s="53" t="str">
        <f t="shared" ref="AQ75:AQ85" si="11">IF(AX75="","","※")</f>
        <v/>
      </c>
      <c r="AR75" s="54"/>
      <c r="AS75" s="126"/>
      <c r="AT75" s="126"/>
      <c r="AU75" s="55"/>
      <c r="AV75" s="55"/>
      <c r="AW75" s="147"/>
      <c r="AX75" s="111"/>
      <c r="AY75" s="46"/>
    </row>
    <row r="76" spans="1:51" ht="18" customHeight="1">
      <c r="A76" s="251">
        <v>45380</v>
      </c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61" t="str">
        <f t="shared" si="7"/>
        <v>※</v>
      </c>
      <c r="L76" s="253" t="s">
        <v>647</v>
      </c>
      <c r="M76" s="127" t="s">
        <v>648</v>
      </c>
      <c r="N76" s="127" t="s">
        <v>649</v>
      </c>
      <c r="O76" s="60">
        <v>1354</v>
      </c>
      <c r="P76" s="257"/>
      <c r="Q76" s="148" t="s">
        <v>103</v>
      </c>
      <c r="R76" s="259" t="s">
        <v>650</v>
      </c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1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61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1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61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1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61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0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0"/>
      <c r="AV79" s="60"/>
      <c r="AW79" s="148"/>
      <c r="AX79" s="109"/>
      <c r="AY79" s="46"/>
    </row>
    <row r="80" spans="1:51" ht="18" customHeight="1">
      <c r="C80" s="58" t="str">
        <f t="shared" si="6"/>
        <v/>
      </c>
      <c r="D80" s="59"/>
      <c r="E80" s="127"/>
      <c r="F80" s="127"/>
      <c r="G80" s="60"/>
      <c r="H80" s="60"/>
      <c r="I80" s="148"/>
      <c r="J80" s="96"/>
      <c r="K80" s="61" t="str">
        <f t="shared" si="7"/>
        <v/>
      </c>
      <c r="L80" s="59"/>
      <c r="M80" s="127"/>
      <c r="N80" s="127"/>
      <c r="O80" s="60"/>
      <c r="P80" s="60"/>
      <c r="Q80" s="148"/>
      <c r="R80" s="102"/>
      <c r="S80" s="58" t="str">
        <f t="shared" si="8"/>
        <v/>
      </c>
      <c r="T80" s="59"/>
      <c r="U80" s="127"/>
      <c r="V80" s="127"/>
      <c r="W80" s="60"/>
      <c r="X80" s="60"/>
      <c r="Y80" s="148"/>
      <c r="Z80" s="102"/>
      <c r="AA80" s="58" t="str">
        <f t="shared" si="9"/>
        <v/>
      </c>
      <c r="AB80" s="59"/>
      <c r="AC80" s="127"/>
      <c r="AD80" s="127"/>
      <c r="AE80" s="60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0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0"/>
      <c r="AV80" s="60"/>
      <c r="AW80" s="148"/>
      <c r="AX80" s="109"/>
      <c r="AY80" s="46"/>
    </row>
    <row r="81" spans="1:51" ht="18" customHeight="1">
      <c r="C81" s="58" t="str">
        <f t="shared" si="6"/>
        <v/>
      </c>
      <c r="D81" s="59"/>
      <c r="E81" s="127"/>
      <c r="F81" s="127"/>
      <c r="G81" s="60"/>
      <c r="H81" s="60"/>
      <c r="I81" s="148"/>
      <c r="J81" s="96"/>
      <c r="K81" s="61" t="str">
        <f t="shared" si="7"/>
        <v/>
      </c>
      <c r="L81" s="59"/>
      <c r="M81" s="127"/>
      <c r="N81" s="127"/>
      <c r="O81" s="60"/>
      <c r="P81" s="60"/>
      <c r="Q81" s="148"/>
      <c r="R81" s="102"/>
      <c r="S81" s="58" t="str">
        <f t="shared" si="8"/>
        <v/>
      </c>
      <c r="T81" s="59"/>
      <c r="U81" s="127"/>
      <c r="V81" s="127"/>
      <c r="W81" s="60"/>
      <c r="X81" s="60"/>
      <c r="Y81" s="148"/>
      <c r="Z81" s="102"/>
      <c r="AA81" s="58" t="str">
        <f t="shared" si="9"/>
        <v/>
      </c>
      <c r="AB81" s="59"/>
      <c r="AC81" s="127"/>
      <c r="AD81" s="127"/>
      <c r="AE81" s="60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0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0"/>
      <c r="AV81" s="60"/>
      <c r="AW81" s="148"/>
      <c r="AX81" s="109"/>
      <c r="AY81" s="46"/>
    </row>
    <row r="82" spans="1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61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1:51" ht="18" customHeight="1">
      <c r="C83" s="58" t="str">
        <f t="shared" si="6"/>
        <v/>
      </c>
      <c r="D83" s="59"/>
      <c r="E83" s="127"/>
      <c r="F83" s="127"/>
      <c r="G83" s="62"/>
      <c r="H83" s="60"/>
      <c r="I83" s="148"/>
      <c r="J83" s="96"/>
      <c r="K83" s="61" t="str">
        <f t="shared" si="7"/>
        <v/>
      </c>
      <c r="L83" s="59"/>
      <c r="M83" s="127"/>
      <c r="N83" s="127"/>
      <c r="O83" s="62"/>
      <c r="P83" s="60"/>
      <c r="Q83" s="148"/>
      <c r="R83" s="102"/>
      <c r="S83" s="58" t="str">
        <f t="shared" si="8"/>
        <v/>
      </c>
      <c r="T83" s="59"/>
      <c r="U83" s="127"/>
      <c r="V83" s="127"/>
      <c r="W83" s="62"/>
      <c r="X83" s="60"/>
      <c r="Y83" s="148"/>
      <c r="Z83" s="102"/>
      <c r="AA83" s="58" t="str">
        <f t="shared" si="9"/>
        <v/>
      </c>
      <c r="AB83" s="59"/>
      <c r="AC83" s="127"/>
      <c r="AD83" s="127"/>
      <c r="AE83" s="62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2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2"/>
      <c r="AV83" s="60"/>
      <c r="AW83" s="148"/>
      <c r="AX83" s="109"/>
      <c r="AY83" s="46"/>
    </row>
    <row r="84" spans="1:51" ht="18" customHeight="1">
      <c r="C84" s="58" t="str">
        <f t="shared" si="6"/>
        <v/>
      </c>
      <c r="D84" s="59"/>
      <c r="E84" s="127"/>
      <c r="F84" s="127"/>
      <c r="G84" s="62"/>
      <c r="H84" s="60"/>
      <c r="I84" s="148"/>
      <c r="J84" s="96"/>
      <c r="K84" s="61" t="str">
        <f t="shared" si="7"/>
        <v/>
      </c>
      <c r="L84" s="59"/>
      <c r="M84" s="127"/>
      <c r="N84" s="127"/>
      <c r="O84" s="62"/>
      <c r="P84" s="60"/>
      <c r="Q84" s="148"/>
      <c r="R84" s="102"/>
      <c r="S84" s="58" t="str">
        <f t="shared" si="8"/>
        <v/>
      </c>
      <c r="T84" s="59"/>
      <c r="U84" s="127"/>
      <c r="V84" s="127"/>
      <c r="W84" s="62"/>
      <c r="X84" s="60"/>
      <c r="Y84" s="148"/>
      <c r="Z84" s="102"/>
      <c r="AA84" s="58" t="str">
        <f t="shared" si="9"/>
        <v/>
      </c>
      <c r="AB84" s="59"/>
      <c r="AC84" s="127"/>
      <c r="AD84" s="127"/>
      <c r="AE84" s="62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2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2"/>
      <c r="AV84" s="60"/>
      <c r="AW84" s="148"/>
      <c r="AX84" s="109"/>
      <c r="AY84" s="46"/>
    </row>
    <row r="85" spans="1:51" ht="18" customHeight="1">
      <c r="C85" s="66" t="str">
        <f t="shared" si="6"/>
        <v/>
      </c>
      <c r="D85" s="67"/>
      <c r="E85" s="128"/>
      <c r="F85" s="128"/>
      <c r="G85" s="68"/>
      <c r="H85" s="68"/>
      <c r="I85" s="149"/>
      <c r="J85" s="99"/>
      <c r="K85" s="66" t="str">
        <f t="shared" si="7"/>
        <v/>
      </c>
      <c r="L85" s="67"/>
      <c r="M85" s="128"/>
      <c r="N85" s="128"/>
      <c r="O85" s="68"/>
      <c r="P85" s="68"/>
      <c r="Q85" s="149"/>
      <c r="R85" s="99"/>
      <c r="S85" s="66" t="str">
        <f t="shared" si="8"/>
        <v/>
      </c>
      <c r="T85" s="67"/>
      <c r="U85" s="128"/>
      <c r="V85" s="128"/>
      <c r="W85" s="68"/>
      <c r="X85" s="68"/>
      <c r="Y85" s="149"/>
      <c r="Z85" s="99"/>
      <c r="AA85" s="66" t="str">
        <f t="shared" si="9"/>
        <v/>
      </c>
      <c r="AB85" s="67"/>
      <c r="AC85" s="128"/>
      <c r="AD85" s="128"/>
      <c r="AE85" s="68"/>
      <c r="AF85" s="68"/>
      <c r="AG85" s="149"/>
      <c r="AH85" s="99"/>
      <c r="AI85" s="66" t="str">
        <f t="shared" si="10"/>
        <v/>
      </c>
      <c r="AJ85" s="67"/>
      <c r="AK85" s="128"/>
      <c r="AL85" s="128"/>
      <c r="AM85" s="68"/>
      <c r="AN85" s="68"/>
      <c r="AO85" s="149"/>
      <c r="AP85" s="99"/>
      <c r="AQ85" s="66" t="str">
        <f t="shared" si="11"/>
        <v/>
      </c>
      <c r="AR85" s="67"/>
      <c r="AS85" s="128"/>
      <c r="AT85" s="128"/>
      <c r="AU85" s="68"/>
      <c r="AV85" s="68"/>
      <c r="AW85" s="149"/>
      <c r="AX85" s="114"/>
      <c r="AY85" s="46"/>
    </row>
    <row r="86" spans="1:51" ht="18" customHeight="1" thickBot="1">
      <c r="C86" s="69"/>
      <c r="D86" s="70" t="s">
        <v>7</v>
      </c>
      <c r="E86" s="71"/>
      <c r="F86" s="71"/>
      <c r="G86" s="71">
        <f>SUM(G75:G85)</f>
        <v>0</v>
      </c>
      <c r="H86" s="72">
        <f>SUM(H75:H85)</f>
        <v>0</v>
      </c>
      <c r="I86" s="119"/>
      <c r="J86" s="98"/>
      <c r="K86" s="73"/>
      <c r="L86" s="74" t="s">
        <v>7</v>
      </c>
      <c r="M86" s="72"/>
      <c r="N86" s="72"/>
      <c r="O86" s="71">
        <f>SUM(O75:O85)</f>
        <v>5267</v>
      </c>
      <c r="P86" s="72">
        <f>SUM(P75:P85)</f>
        <v>0</v>
      </c>
      <c r="Q86" s="119"/>
      <c r="R86" s="105"/>
      <c r="S86" s="75"/>
      <c r="T86" s="70" t="s">
        <v>7</v>
      </c>
      <c r="U86" s="72"/>
      <c r="V86" s="72"/>
      <c r="W86" s="71">
        <f>SUM(W75:W85)</f>
        <v>0</v>
      </c>
      <c r="X86" s="72">
        <f>SUM(X75:X85)</f>
        <v>0</v>
      </c>
      <c r="Y86" s="119"/>
      <c r="Z86" s="105"/>
      <c r="AA86" s="75"/>
      <c r="AB86" s="70" t="s">
        <v>7</v>
      </c>
      <c r="AC86" s="72"/>
      <c r="AD86" s="72"/>
      <c r="AE86" s="71">
        <f>SUM(AE75:AE85)</f>
        <v>0</v>
      </c>
      <c r="AF86" s="72">
        <f>SUM(AF75:AF85)</f>
        <v>0</v>
      </c>
      <c r="AG86" s="119"/>
      <c r="AH86" s="106"/>
      <c r="AI86" s="81"/>
      <c r="AJ86" s="82" t="s">
        <v>7</v>
      </c>
      <c r="AK86" s="83"/>
      <c r="AL86" s="83"/>
      <c r="AM86" s="84">
        <f>SUM(AM75:AM85)</f>
        <v>0</v>
      </c>
      <c r="AN86" s="83">
        <f>SUM(AN75:AN85)</f>
        <v>0</v>
      </c>
      <c r="AO86" s="122"/>
      <c r="AP86" s="106"/>
      <c r="AQ86" s="81"/>
      <c r="AR86" s="82" t="s">
        <v>7</v>
      </c>
      <c r="AS86" s="83"/>
      <c r="AT86" s="83"/>
      <c r="AU86" s="84">
        <f>SUM(AU75:AU85)</f>
        <v>0</v>
      </c>
      <c r="AV86" s="83">
        <f>SUM(AV75:AV85)</f>
        <v>0</v>
      </c>
      <c r="AW86" s="122"/>
      <c r="AX86" s="115"/>
      <c r="AY86" s="46"/>
    </row>
    <row r="87" spans="1:51" ht="15" customHeight="1" thickBot="1">
      <c r="AR87" s="79"/>
      <c r="AS87" s="77"/>
      <c r="AT87" s="77"/>
      <c r="AU87" s="79"/>
      <c r="AV87" s="78"/>
      <c r="AW87" s="78"/>
      <c r="AX87" s="78"/>
      <c r="AY87" s="78"/>
    </row>
    <row r="88" spans="1:51" ht="17.25" customHeight="1" thickBot="1">
      <c r="C88" s="85">
        <f>入力!A17</f>
        <v>0</v>
      </c>
      <c r="F88" s="14"/>
      <c r="G88" s="15"/>
      <c r="H88" s="16">
        <f>A94</f>
        <v>45208</v>
      </c>
      <c r="I88" s="125" t="s">
        <v>50</v>
      </c>
      <c r="J88" s="17"/>
      <c r="K88" s="18"/>
      <c r="L88" s="18"/>
      <c r="M88" s="18"/>
      <c r="N88" s="19"/>
      <c r="O88" s="20"/>
      <c r="P88" s="21" t="s">
        <v>0</v>
      </c>
      <c r="Q88" s="86"/>
      <c r="R88" s="21"/>
      <c r="S88" s="21"/>
      <c r="T88" s="86">
        <f>SUM(G106,O106,W106,AE106,AM106,AU106)</f>
        <v>7554</v>
      </c>
      <c r="U88" s="21"/>
      <c r="V88" s="22">
        <f>G106+O106+W106+AE106+AM106</f>
        <v>7554</v>
      </c>
      <c r="W88" s="23" t="s">
        <v>1</v>
      </c>
      <c r="X88" s="24">
        <f>SUM(H106,P106,X106,AF106,AN106,AV106)</f>
        <v>0</v>
      </c>
      <c r="Y88" s="25"/>
      <c r="Z88" s="25"/>
      <c r="AA88" s="25"/>
      <c r="AB88" s="25"/>
      <c r="AC88" s="25"/>
      <c r="AD88" s="26"/>
      <c r="AE88" s="37"/>
      <c r="AF88" s="29"/>
      <c r="AG88" s="25"/>
      <c r="AH88" s="29"/>
      <c r="AI88" s="29"/>
      <c r="AJ88" s="29"/>
      <c r="AK88" s="29"/>
      <c r="AL88" s="2"/>
      <c r="AM88" s="235"/>
      <c r="AN88" s="235"/>
      <c r="AO88" s="121"/>
      <c r="AP88" s="4"/>
      <c r="AQ88" s="3"/>
      <c r="AR88" s="79"/>
      <c r="AS88" s="77"/>
      <c r="AT88" s="77"/>
      <c r="AU88" s="79"/>
      <c r="AV88" s="78"/>
      <c r="AW88" s="78"/>
      <c r="AX88" s="78"/>
    </row>
    <row r="89" spans="1:51" ht="2.65" customHeight="1">
      <c r="C89" s="13"/>
      <c r="F89" s="14"/>
      <c r="G89" s="15"/>
      <c r="H89" s="31"/>
      <c r="I89" s="32"/>
      <c r="J89" s="32"/>
      <c r="K89" s="32"/>
      <c r="L89" s="32"/>
      <c r="M89" s="32"/>
      <c r="N89" s="33"/>
      <c r="O89" s="34"/>
      <c r="P89" s="35"/>
      <c r="Q89" s="120"/>
      <c r="R89" s="35"/>
      <c r="S89" s="35"/>
      <c r="T89" s="35"/>
      <c r="U89" s="35"/>
      <c r="V89" s="36"/>
      <c r="W89" s="35"/>
      <c r="X89" s="25"/>
      <c r="Y89" s="25"/>
      <c r="Z89" s="25"/>
      <c r="AA89" s="25"/>
      <c r="AB89" s="25"/>
      <c r="AC89" s="25"/>
      <c r="AD89" s="26"/>
      <c r="AE89" s="37"/>
      <c r="AF89" s="29"/>
      <c r="AG89" s="25"/>
      <c r="AH89" s="29"/>
      <c r="AI89" s="29"/>
      <c r="AJ89" s="29"/>
      <c r="AK89" s="29"/>
      <c r="AL89" s="2"/>
      <c r="AM89" s="80"/>
      <c r="AN89" s="80"/>
      <c r="AO89" s="121"/>
      <c r="AP89" s="4"/>
      <c r="AQ89" s="3"/>
      <c r="AT89" s="30"/>
    </row>
    <row r="90" spans="1:51" ht="2.65" customHeight="1" thickBot="1"/>
    <row r="91" spans="1:51" ht="18" customHeight="1">
      <c r="C91" s="38" t="s">
        <v>3</v>
      </c>
      <c r="D91" s="39"/>
      <c r="E91" s="39"/>
      <c r="F91" s="40"/>
      <c r="G91" s="40"/>
      <c r="H91" s="40"/>
      <c r="I91" s="40"/>
      <c r="J91" s="44"/>
      <c r="K91" s="38" t="s">
        <v>32</v>
      </c>
      <c r="L91" s="38"/>
      <c r="M91" s="40"/>
      <c r="N91" s="40"/>
      <c r="O91" s="40"/>
      <c r="P91" s="40"/>
      <c r="Q91" s="40"/>
      <c r="R91" s="44"/>
      <c r="S91" s="38" t="s">
        <v>4</v>
      </c>
      <c r="T91" s="40"/>
      <c r="U91" s="40"/>
      <c r="V91" s="40"/>
      <c r="W91" s="40"/>
      <c r="X91" s="40"/>
      <c r="Y91" s="40"/>
      <c r="Z91" s="44"/>
      <c r="AA91" s="42" t="s">
        <v>47</v>
      </c>
      <c r="AB91" s="43"/>
      <c r="AC91" s="43"/>
      <c r="AD91" s="43"/>
      <c r="AE91" s="43"/>
      <c r="AF91" s="43"/>
      <c r="AG91" s="113"/>
      <c r="AH91" s="44"/>
      <c r="AI91" s="38" t="s">
        <v>33</v>
      </c>
      <c r="AJ91" s="40"/>
      <c r="AK91" s="40"/>
      <c r="AL91" s="45"/>
      <c r="AM91" s="43"/>
      <c r="AN91" s="43"/>
      <c r="AO91" s="113"/>
      <c r="AP91" s="44"/>
      <c r="AQ91" s="42" t="s">
        <v>52</v>
      </c>
      <c r="AR91" s="43"/>
      <c r="AS91" s="43"/>
      <c r="AT91" s="43"/>
      <c r="AU91" s="43"/>
      <c r="AV91" s="43"/>
      <c r="AW91" s="113"/>
      <c r="AX91" s="44"/>
      <c r="AY91" s="46"/>
    </row>
    <row r="92" spans="1:51" ht="15" customHeight="1">
      <c r="C92" s="47"/>
      <c r="D92" s="48" t="s">
        <v>6</v>
      </c>
      <c r="E92" s="49" t="s">
        <v>9</v>
      </c>
      <c r="F92" s="49" t="s">
        <v>10</v>
      </c>
      <c r="G92" s="48" t="str">
        <f>$G$8</f>
        <v>公表部数</v>
      </c>
      <c r="H92" s="48" t="str">
        <f>$H$8</f>
        <v>配布数</v>
      </c>
      <c r="I92" s="116" t="s">
        <v>11</v>
      </c>
      <c r="J92" s="112" t="s">
        <v>86</v>
      </c>
      <c r="K92" s="50"/>
      <c r="L92" s="51" t="s">
        <v>6</v>
      </c>
      <c r="M92" s="49" t="s">
        <v>9</v>
      </c>
      <c r="N92" s="49" t="s">
        <v>10</v>
      </c>
      <c r="O92" s="48" t="str">
        <f>$O$8</f>
        <v>公表部数</v>
      </c>
      <c r="P92" s="48" t="str">
        <f>$P$8</f>
        <v>配布数</v>
      </c>
      <c r="Q92" s="116" t="s">
        <v>11</v>
      </c>
      <c r="R92" s="112" t="s">
        <v>86</v>
      </c>
      <c r="S92" s="52"/>
      <c r="T92" s="48" t="s">
        <v>6</v>
      </c>
      <c r="U92" s="49" t="s">
        <v>9</v>
      </c>
      <c r="V92" s="49" t="s">
        <v>10</v>
      </c>
      <c r="W92" s="48" t="str">
        <f>$W$8</f>
        <v>公表部数</v>
      </c>
      <c r="X92" s="48" t="str">
        <f>$X$8</f>
        <v>配布数</v>
      </c>
      <c r="Y92" s="116" t="s">
        <v>11</v>
      </c>
      <c r="Z92" s="112" t="s">
        <v>86</v>
      </c>
      <c r="AA92" s="52"/>
      <c r="AB92" s="48" t="s">
        <v>6</v>
      </c>
      <c r="AC92" s="49" t="s">
        <v>9</v>
      </c>
      <c r="AD92" s="49" t="s">
        <v>10</v>
      </c>
      <c r="AE92" s="48" t="str">
        <f>$AE$8</f>
        <v>公表部数</v>
      </c>
      <c r="AF92" s="48" t="str">
        <f>$AF$8</f>
        <v>配布数</v>
      </c>
      <c r="AG92" s="116" t="s">
        <v>11</v>
      </c>
      <c r="AH92" s="112" t="s">
        <v>86</v>
      </c>
      <c r="AI92" s="52"/>
      <c r="AJ92" s="48" t="s">
        <v>6</v>
      </c>
      <c r="AK92" s="49" t="s">
        <v>9</v>
      </c>
      <c r="AL92" s="49" t="s">
        <v>10</v>
      </c>
      <c r="AM92" s="48" t="str">
        <f>$AM$8</f>
        <v>公表部数</v>
      </c>
      <c r="AN92" s="48" t="str">
        <f>$AN$8</f>
        <v>配布数</v>
      </c>
      <c r="AO92" s="116" t="s">
        <v>11</v>
      </c>
      <c r="AP92" s="112" t="s">
        <v>86</v>
      </c>
      <c r="AQ92" s="52"/>
      <c r="AR92" s="48" t="s">
        <v>6</v>
      </c>
      <c r="AS92" s="49" t="s">
        <v>9</v>
      </c>
      <c r="AT92" s="49" t="s">
        <v>10</v>
      </c>
      <c r="AU92" s="48" t="str">
        <f>$AU$8</f>
        <v>公表部数</v>
      </c>
      <c r="AV92" s="48" t="str">
        <f>$AV$8</f>
        <v>配布数</v>
      </c>
      <c r="AW92" s="116" t="s">
        <v>11</v>
      </c>
      <c r="AX92" s="112" t="s">
        <v>86</v>
      </c>
      <c r="AY92" s="46"/>
    </row>
    <row r="93" spans="1:51" ht="18" customHeight="1">
      <c r="C93" s="53" t="str">
        <f t="shared" ref="C93:C105" si="12">IF(J93="","","※")</f>
        <v/>
      </c>
      <c r="D93" s="54"/>
      <c r="E93" s="126"/>
      <c r="F93" s="126"/>
      <c r="G93" s="55"/>
      <c r="H93" s="55"/>
      <c r="I93" s="147"/>
      <c r="J93" s="95"/>
      <c r="K93" s="56" t="str">
        <f t="shared" ref="K93:K105" si="13">IF(R93="","","※")</f>
        <v/>
      </c>
      <c r="L93" s="54"/>
      <c r="M93" s="126"/>
      <c r="N93" s="126"/>
      <c r="O93" s="55"/>
      <c r="P93" s="55"/>
      <c r="Q93" s="147"/>
      <c r="R93" s="101"/>
      <c r="S93" s="53" t="str">
        <f t="shared" ref="S93:S105" si="14">IF(Z93="","","※")</f>
        <v/>
      </c>
      <c r="T93" s="267" t="s">
        <v>581</v>
      </c>
      <c r="U93" s="268" t="s">
        <v>582</v>
      </c>
      <c r="V93" s="268" t="s">
        <v>583</v>
      </c>
      <c r="W93" s="269" t="s">
        <v>202</v>
      </c>
      <c r="X93" s="256"/>
      <c r="Y93" s="147" t="s">
        <v>103</v>
      </c>
      <c r="Z93" s="270"/>
      <c r="AA93" s="53" t="str">
        <f t="shared" ref="AA93:AA105" si="15">IF(AH93="","","※")</f>
        <v>※</v>
      </c>
      <c r="AB93" s="252" t="s">
        <v>584</v>
      </c>
      <c r="AC93" s="126" t="s">
        <v>585</v>
      </c>
      <c r="AD93" s="126" t="s">
        <v>586</v>
      </c>
      <c r="AE93" s="55">
        <v>2819</v>
      </c>
      <c r="AF93" s="256"/>
      <c r="AG93" s="147" t="s">
        <v>103</v>
      </c>
      <c r="AH93" s="258" t="s">
        <v>587</v>
      </c>
      <c r="AI93" s="53" t="str">
        <f t="shared" ref="AI93:AI105" si="16">IF(AP93="","","※")</f>
        <v/>
      </c>
      <c r="AJ93" s="54"/>
      <c r="AK93" s="126"/>
      <c r="AL93" s="126"/>
      <c r="AM93" s="55"/>
      <c r="AN93" s="55"/>
      <c r="AO93" s="147"/>
      <c r="AP93" s="101"/>
      <c r="AQ93" s="53" t="str">
        <f t="shared" ref="AQ93:AQ105" si="17">IF(AX93="","","※")</f>
        <v/>
      </c>
      <c r="AR93" s="54"/>
      <c r="AS93" s="126"/>
      <c r="AT93" s="126"/>
      <c r="AU93" s="55"/>
      <c r="AV93" s="55"/>
      <c r="AW93" s="147"/>
      <c r="AX93" s="111"/>
      <c r="AY93" s="46"/>
    </row>
    <row r="94" spans="1:51" ht="18" customHeight="1">
      <c r="A94" s="251">
        <v>45208</v>
      </c>
      <c r="C94" s="58" t="str">
        <f t="shared" si="12"/>
        <v/>
      </c>
      <c r="D94" s="59"/>
      <c r="E94" s="127"/>
      <c r="F94" s="127"/>
      <c r="G94" s="60"/>
      <c r="H94" s="60"/>
      <c r="I94" s="148"/>
      <c r="J94" s="96"/>
      <c r="K94" s="61" t="str">
        <f t="shared" si="13"/>
        <v/>
      </c>
      <c r="L94" s="59"/>
      <c r="M94" s="127"/>
      <c r="N94" s="127"/>
      <c r="O94" s="60"/>
      <c r="P94" s="60"/>
      <c r="Q94" s="148"/>
      <c r="R94" s="102"/>
      <c r="S94" s="58" t="str">
        <f t="shared" si="14"/>
        <v/>
      </c>
      <c r="T94" s="59"/>
      <c r="U94" s="127"/>
      <c r="V94" s="127"/>
      <c r="W94" s="60"/>
      <c r="X94" s="60"/>
      <c r="Y94" s="148"/>
      <c r="Z94" s="102"/>
      <c r="AA94" s="58" t="str">
        <f t="shared" si="15"/>
        <v>※</v>
      </c>
      <c r="AB94" s="253" t="s">
        <v>588</v>
      </c>
      <c r="AC94" s="127" t="s">
        <v>589</v>
      </c>
      <c r="AD94" s="127" t="s">
        <v>590</v>
      </c>
      <c r="AE94" s="60">
        <v>2666</v>
      </c>
      <c r="AF94" s="257"/>
      <c r="AG94" s="148" t="s">
        <v>103</v>
      </c>
      <c r="AH94" s="259" t="s">
        <v>591</v>
      </c>
      <c r="AI94" s="58" t="str">
        <f t="shared" si="16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7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0"/>
      <c r="H95" s="60"/>
      <c r="I95" s="148"/>
      <c r="J95" s="96"/>
      <c r="K95" s="61" t="str">
        <f t="shared" si="13"/>
        <v/>
      </c>
      <c r="L95" s="59"/>
      <c r="M95" s="127"/>
      <c r="N95" s="127"/>
      <c r="O95" s="60"/>
      <c r="P95" s="60"/>
      <c r="Q95" s="148"/>
      <c r="R95" s="102"/>
      <c r="S95" s="58" t="str">
        <f t="shared" si="14"/>
        <v/>
      </c>
      <c r="T95" s="59"/>
      <c r="U95" s="127"/>
      <c r="V95" s="127"/>
      <c r="W95" s="60"/>
      <c r="X95" s="60"/>
      <c r="Y95" s="148"/>
      <c r="Z95" s="102"/>
      <c r="AA95" s="58" t="str">
        <f t="shared" si="15"/>
        <v>※</v>
      </c>
      <c r="AB95" s="253" t="s">
        <v>592</v>
      </c>
      <c r="AC95" s="127" t="s">
        <v>593</v>
      </c>
      <c r="AD95" s="127" t="s">
        <v>594</v>
      </c>
      <c r="AE95" s="60">
        <v>2069</v>
      </c>
      <c r="AF95" s="257"/>
      <c r="AG95" s="148" t="s">
        <v>103</v>
      </c>
      <c r="AH95" s="259" t="s">
        <v>595</v>
      </c>
      <c r="AI95" s="58" t="str">
        <f t="shared" si="16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0"/>
      <c r="H96" s="60"/>
      <c r="I96" s="148"/>
      <c r="J96" s="96"/>
      <c r="K96" s="61" t="str">
        <f t="shared" si="13"/>
        <v/>
      </c>
      <c r="L96" s="59"/>
      <c r="M96" s="127"/>
      <c r="N96" s="127"/>
      <c r="O96" s="60"/>
      <c r="P96" s="60"/>
      <c r="Q96" s="148"/>
      <c r="R96" s="102"/>
      <c r="S96" s="58" t="str">
        <f t="shared" si="14"/>
        <v/>
      </c>
      <c r="T96" s="59"/>
      <c r="U96" s="127"/>
      <c r="V96" s="127"/>
      <c r="W96" s="60"/>
      <c r="X96" s="60"/>
      <c r="Y96" s="148"/>
      <c r="Z96" s="102"/>
      <c r="AA96" s="58" t="str">
        <f t="shared" si="15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0"/>
      <c r="H97" s="60"/>
      <c r="I97" s="148"/>
      <c r="J97" s="96"/>
      <c r="K97" s="61" t="str">
        <f t="shared" si="13"/>
        <v/>
      </c>
      <c r="L97" s="59"/>
      <c r="M97" s="127"/>
      <c r="N97" s="127"/>
      <c r="O97" s="60"/>
      <c r="P97" s="60"/>
      <c r="Q97" s="148"/>
      <c r="R97" s="102"/>
      <c r="S97" s="58" t="str">
        <f t="shared" si="14"/>
        <v/>
      </c>
      <c r="T97" s="59"/>
      <c r="U97" s="127"/>
      <c r="V97" s="127"/>
      <c r="W97" s="60"/>
      <c r="X97" s="60"/>
      <c r="Y97" s="148"/>
      <c r="Z97" s="102"/>
      <c r="AA97" s="58" t="str">
        <f t="shared" si="15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0"/>
      <c r="H98" s="60"/>
      <c r="I98" s="148"/>
      <c r="J98" s="96"/>
      <c r="K98" s="61" t="str">
        <f t="shared" si="13"/>
        <v/>
      </c>
      <c r="L98" s="59"/>
      <c r="M98" s="127"/>
      <c r="N98" s="127"/>
      <c r="O98" s="60"/>
      <c r="P98" s="60"/>
      <c r="Q98" s="148"/>
      <c r="R98" s="102"/>
      <c r="S98" s="58" t="str">
        <f t="shared" si="14"/>
        <v/>
      </c>
      <c r="T98" s="59"/>
      <c r="U98" s="127"/>
      <c r="V98" s="127"/>
      <c r="W98" s="60"/>
      <c r="X98" s="60"/>
      <c r="Y98" s="148"/>
      <c r="Z98" s="102"/>
      <c r="AA98" s="58" t="str">
        <f t="shared" si="15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0"/>
      <c r="H99" s="60"/>
      <c r="I99" s="148"/>
      <c r="J99" s="96"/>
      <c r="K99" s="61" t="str">
        <f t="shared" si="13"/>
        <v/>
      </c>
      <c r="L99" s="59"/>
      <c r="M99" s="127"/>
      <c r="N99" s="127"/>
      <c r="O99" s="60"/>
      <c r="P99" s="60"/>
      <c r="Q99" s="148"/>
      <c r="R99" s="102"/>
      <c r="S99" s="58" t="str">
        <f t="shared" si="14"/>
        <v/>
      </c>
      <c r="T99" s="59"/>
      <c r="U99" s="127"/>
      <c r="V99" s="127"/>
      <c r="W99" s="60"/>
      <c r="X99" s="60"/>
      <c r="Y99" s="148"/>
      <c r="Z99" s="102"/>
      <c r="AA99" s="58" t="str">
        <f t="shared" si="15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2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2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2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2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2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2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2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2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2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2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2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2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2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2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2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2"/>
      <c r="AF103" s="60"/>
      <c r="AG103" s="148"/>
      <c r="AH103" s="102"/>
      <c r="AI103" s="58" t="str">
        <f t="shared" si="16"/>
        <v/>
      </c>
      <c r="AJ103" s="59"/>
      <c r="AK103" s="127"/>
      <c r="AL103" s="127"/>
      <c r="AM103" s="62"/>
      <c r="AN103" s="60"/>
      <c r="AO103" s="148"/>
      <c r="AP103" s="102"/>
      <c r="AQ103" s="58" t="str">
        <f t="shared" si="17"/>
        <v/>
      </c>
      <c r="AR103" s="59"/>
      <c r="AS103" s="127"/>
      <c r="AT103" s="127"/>
      <c r="AU103" s="62"/>
      <c r="AV103" s="60"/>
      <c r="AW103" s="148"/>
      <c r="AX103" s="109"/>
      <c r="AY103" s="46"/>
    </row>
    <row r="104" spans="1:51" ht="18" customHeight="1">
      <c r="C104" s="58" t="str">
        <f t="shared" si="12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3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14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15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16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17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66" t="str">
        <f t="shared" si="12"/>
        <v/>
      </c>
      <c r="D105" s="67"/>
      <c r="E105" s="128"/>
      <c r="F105" s="128"/>
      <c r="G105" s="68"/>
      <c r="H105" s="68"/>
      <c r="I105" s="149"/>
      <c r="J105" s="99"/>
      <c r="K105" s="66" t="str">
        <f t="shared" si="13"/>
        <v/>
      </c>
      <c r="L105" s="67"/>
      <c r="M105" s="128"/>
      <c r="N105" s="128"/>
      <c r="O105" s="68"/>
      <c r="P105" s="68"/>
      <c r="Q105" s="149"/>
      <c r="R105" s="99"/>
      <c r="S105" s="66" t="str">
        <f t="shared" si="14"/>
        <v/>
      </c>
      <c r="T105" s="67"/>
      <c r="U105" s="128"/>
      <c r="V105" s="128"/>
      <c r="W105" s="68"/>
      <c r="X105" s="68"/>
      <c r="Y105" s="149"/>
      <c r="Z105" s="99"/>
      <c r="AA105" s="66" t="str">
        <f t="shared" si="15"/>
        <v/>
      </c>
      <c r="AB105" s="67"/>
      <c r="AC105" s="128"/>
      <c r="AD105" s="128"/>
      <c r="AE105" s="68"/>
      <c r="AF105" s="68"/>
      <c r="AG105" s="149"/>
      <c r="AH105" s="99"/>
      <c r="AI105" s="66" t="str">
        <f t="shared" si="16"/>
        <v/>
      </c>
      <c r="AJ105" s="67"/>
      <c r="AK105" s="128"/>
      <c r="AL105" s="128"/>
      <c r="AM105" s="68"/>
      <c r="AN105" s="68"/>
      <c r="AO105" s="149"/>
      <c r="AP105" s="99"/>
      <c r="AQ105" s="66" t="str">
        <f t="shared" si="17"/>
        <v/>
      </c>
      <c r="AR105" s="67"/>
      <c r="AS105" s="128"/>
      <c r="AT105" s="128"/>
      <c r="AU105" s="68"/>
      <c r="AV105" s="68"/>
      <c r="AW105" s="149"/>
      <c r="AX105" s="114"/>
      <c r="AY105" s="46"/>
    </row>
    <row r="106" spans="1:51" ht="18" customHeight="1" thickBot="1">
      <c r="C106" s="69"/>
      <c r="D106" s="70" t="s">
        <v>7</v>
      </c>
      <c r="E106" s="71"/>
      <c r="F106" s="71"/>
      <c r="G106" s="71">
        <f>SUM(G93:G105)</f>
        <v>0</v>
      </c>
      <c r="H106" s="72">
        <f>SUM(H93:H105)</f>
        <v>0</v>
      </c>
      <c r="I106" s="119"/>
      <c r="J106" s="98"/>
      <c r="K106" s="73"/>
      <c r="L106" s="74" t="s">
        <v>7</v>
      </c>
      <c r="M106" s="72"/>
      <c r="N106" s="72"/>
      <c r="O106" s="71">
        <f>SUM(O93:O105)</f>
        <v>0</v>
      </c>
      <c r="P106" s="72">
        <f>SUM(P93:P105)</f>
        <v>0</v>
      </c>
      <c r="Q106" s="119"/>
      <c r="R106" s="105"/>
      <c r="S106" s="75"/>
      <c r="T106" s="70" t="s">
        <v>7</v>
      </c>
      <c r="U106" s="72"/>
      <c r="V106" s="72"/>
      <c r="W106" s="71">
        <f>SUM(W93:W105)</f>
        <v>0</v>
      </c>
      <c r="X106" s="72">
        <f>SUM(X93:X105)</f>
        <v>0</v>
      </c>
      <c r="Y106" s="119"/>
      <c r="Z106" s="105"/>
      <c r="AA106" s="75"/>
      <c r="AB106" s="70" t="s">
        <v>7</v>
      </c>
      <c r="AC106" s="72"/>
      <c r="AD106" s="72"/>
      <c r="AE106" s="71">
        <f>SUM(AE93:AE105)</f>
        <v>7554</v>
      </c>
      <c r="AF106" s="72">
        <f>SUM(AF93:AF105)</f>
        <v>0</v>
      </c>
      <c r="AG106" s="119"/>
      <c r="AH106" s="106"/>
      <c r="AI106" s="81"/>
      <c r="AJ106" s="82" t="s">
        <v>7</v>
      </c>
      <c r="AK106" s="83"/>
      <c r="AL106" s="83"/>
      <c r="AM106" s="84">
        <f>SUM(AM93:AM105)</f>
        <v>0</v>
      </c>
      <c r="AN106" s="83">
        <f>SUM(AN93:AN105)</f>
        <v>0</v>
      </c>
      <c r="AO106" s="122"/>
      <c r="AP106" s="106"/>
      <c r="AQ106" s="81"/>
      <c r="AR106" s="82" t="s">
        <v>7</v>
      </c>
      <c r="AS106" s="83"/>
      <c r="AT106" s="83"/>
      <c r="AU106" s="84">
        <f>SUM(AU93:AU105)</f>
        <v>0</v>
      </c>
      <c r="AV106" s="83">
        <f>SUM(AV93:AV105)</f>
        <v>0</v>
      </c>
      <c r="AW106" s="122"/>
      <c r="AX106" s="115"/>
      <c r="AY106" s="46"/>
    </row>
    <row r="107" spans="1:51" ht="11.25" customHeight="1"/>
    <row r="108" spans="1:51" ht="14.25" thickBot="1">
      <c r="C108" s="76" t="s">
        <v>13</v>
      </c>
    </row>
    <row r="109" spans="1:51">
      <c r="A109" s="5" t="s">
        <v>97</v>
      </c>
      <c r="C109" s="129"/>
      <c r="D109" s="130"/>
      <c r="E109" s="130"/>
      <c r="F109" s="130"/>
      <c r="G109" s="130"/>
      <c r="H109" s="130"/>
      <c r="I109" s="131"/>
      <c r="J109" s="130"/>
      <c r="K109" s="130"/>
      <c r="L109" s="130"/>
      <c r="M109" s="130"/>
      <c r="N109" s="130"/>
      <c r="O109" s="130"/>
      <c r="P109" s="130"/>
      <c r="Q109" s="131"/>
      <c r="R109" s="132"/>
      <c r="S109" s="133"/>
      <c r="T109" s="130"/>
      <c r="U109" s="130"/>
      <c r="V109" s="130"/>
      <c r="W109" s="130"/>
      <c r="X109" s="130"/>
      <c r="Y109" s="131"/>
      <c r="Z109" s="130"/>
      <c r="AA109" s="130"/>
      <c r="AB109" s="130"/>
      <c r="AC109" s="130"/>
      <c r="AD109" s="130"/>
      <c r="AE109" s="130"/>
      <c r="AF109" s="130"/>
      <c r="AG109" s="131"/>
      <c r="AH109" s="132"/>
      <c r="AI109" s="133"/>
      <c r="AJ109" s="130"/>
      <c r="AK109" s="130"/>
      <c r="AL109" s="130"/>
      <c r="AM109" s="130"/>
      <c r="AN109" s="130"/>
      <c r="AO109" s="131"/>
      <c r="AP109" s="130"/>
      <c r="AQ109" s="130"/>
      <c r="AR109" s="130"/>
      <c r="AS109" s="130"/>
      <c r="AT109" s="130"/>
      <c r="AU109" s="130"/>
      <c r="AV109" s="130"/>
      <c r="AW109" s="131"/>
      <c r="AX109" s="134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 ht="14.25" thickBot="1">
      <c r="C116" s="141"/>
      <c r="D116" s="142"/>
      <c r="E116" s="142"/>
      <c r="F116" s="142"/>
      <c r="G116" s="142"/>
      <c r="H116" s="142"/>
      <c r="I116" s="143"/>
      <c r="J116" s="142"/>
      <c r="K116" s="142"/>
      <c r="L116" s="142"/>
      <c r="M116" s="142"/>
      <c r="N116" s="142"/>
      <c r="O116" s="142"/>
      <c r="P116" s="142"/>
      <c r="Q116" s="143"/>
      <c r="R116" s="144"/>
      <c r="S116" s="145"/>
      <c r="T116" s="142"/>
      <c r="U116" s="142"/>
      <c r="V116" s="142"/>
      <c r="W116" s="142"/>
      <c r="X116" s="142"/>
      <c r="Y116" s="143"/>
      <c r="Z116" s="142"/>
      <c r="AA116" s="142"/>
      <c r="AB116" s="142"/>
      <c r="AC116" s="142"/>
      <c r="AD116" s="142"/>
      <c r="AE116" s="142"/>
      <c r="AF116" s="142"/>
      <c r="AG116" s="143"/>
      <c r="AH116" s="144"/>
      <c r="AI116" s="145"/>
      <c r="AJ116" s="142"/>
      <c r="AK116" s="142"/>
      <c r="AL116" s="142"/>
      <c r="AM116" s="142"/>
      <c r="AN116" s="142"/>
      <c r="AO116" s="143"/>
      <c r="AP116" s="142"/>
      <c r="AQ116" s="142"/>
      <c r="AR116" s="142"/>
      <c r="AS116" s="142"/>
      <c r="AT116" s="142"/>
      <c r="AU116" s="142"/>
      <c r="AV116" s="142"/>
      <c r="AW116" s="143"/>
      <c r="AX116" s="146"/>
      <c r="AY116" s="271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</sheetData>
  <sheetProtection algorithmName="SHA-512" hashValue="fULjb3vgklILHq2TqLl0xjDZGlgJGFIfE5t7TojvupSg6DuFIYrvyc4QAK64xO4ln3uf/qh2vZ+daOc1fzCgUA==" saltValue="K6NviuSYyQCajuMK0Q723w==" spinCount="100000" sheet="1" objects="1" scenarios="1"/>
  <mergeCells count="8">
    <mergeCell ref="AM70:AN70"/>
    <mergeCell ref="AM88:AN88"/>
    <mergeCell ref="AM4:AN4"/>
    <mergeCell ref="C2:N2"/>
    <mergeCell ref="O2:V2"/>
    <mergeCell ref="W2:AD2"/>
    <mergeCell ref="AF2:AL2"/>
    <mergeCell ref="AM2:AQ2"/>
  </mergeCells>
  <phoneticPr fontId="3"/>
  <conditionalFormatting sqref="C109:C116 S109:S116 AI109:AI116">
    <cfRule type="duplicateValues" dxfId="24" priority="4"/>
  </conditionalFormatting>
  <conditionalFormatting sqref="D9:D67 L9:L67 T9:T67 AB9:AB67 AJ9:AJ67 AR9:AR67 D75:D85 L75:L85 T75:T85 AB75:AB85 AJ75:AJ85 AR75:AR85 D93:D105 L93:L105 T93:T105 AB93:AB105 AJ93:AJ105 AR93:AR105">
    <cfRule type="expression" dxfId="23" priority="1">
      <formula>COUNTIF(D9,"*【*")</formula>
    </cfRule>
  </conditionalFormatting>
  <conditionalFormatting sqref="D109:D116 T109:T116 AJ109:AJ116">
    <cfRule type="duplicateValues" dxfId="22" priority="3"/>
  </conditionalFormatting>
  <conditionalFormatting sqref="G9:G67 O9:O67 W9:W67 AE9:AE67 AM9:AM67 AU9:AU67 G75:G85 O75:O85 W75:W85 AE75:AE85 AM75:AM85 AU75:AU85 G93:G105 O93:O105 W93:W105 AE93:AE105 AM93:AM105 AU93:AU105">
    <cfRule type="expression" dxfId="21" priority="2">
      <formula>COUNTIF(D9,"*【*")</formula>
    </cfRule>
  </conditionalFormatting>
  <conditionalFormatting sqref="H9:H67 P9:P67 X9:X67 AF9:AF67 AN9:AN67 AV9:AV67 H75:H85 P75:P85 X75:X85 AF75:AF85 AN75:AN85 AV75:AV85 H93:H105 P93:P105 X93:X105 AF93:AF105 AN93:AN105 AV93:AV105">
    <cfRule type="cellIs" dxfId="2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9:D116 T109:T116 AJ109:AJ116">
      <formula1>LENB(D109)&lt;=60</formula1>
    </dataValidation>
    <dataValidation type="custom" imeMode="disabled" allowBlank="1" showInputMessage="1" showErrorMessage="1" errorTitle="入力制限" error="半角英数大文字２桁以内で設定してください" sqref="Y93:Y105 AG93:AG105 AW93:AW105 I9:I67 AO93:AO105 Q9:Q67 Y9:Y67 AG9:AG67 AO9:AO67 I75:I85 AW9:AW67 Q75:Q85 Y75:Y85 AG75:AG85 AO75:AO85 I93:I105 AW75:AW85 Q93:Q105 C109:C116 S109:S116 AI109:AI116">
      <formula1>AND(EXACT(UPPER(C9),C9),LENB(C9)&lt;=2)</formula1>
    </dataValidation>
    <dataValidation imeMode="off" allowBlank="1" showInputMessage="1" showErrorMessage="1" sqref="H9:H67 P9:P67 X9:X67 AF9:AF67 AN9:AN67 AV9:AV67 H75:H85 P75:P85 X75:X85 AF75:AF85 AN75:AN85 AV75:AV85 H93:H105 P93:P105 X93:X105 AF93:AF105 AN93:AN105 AV93:AV105"/>
  </dataValidations>
  <hyperlinks>
    <hyperlink ref="I8" location="宮崎市・東諸県郡・西都市!C109" display="備"/>
    <hyperlink ref="Q8" location="宮崎市・東諸県郡・西都市!C109" display="備"/>
    <hyperlink ref="Y8" location="宮崎市・東諸県郡・西都市!C109" display="備"/>
    <hyperlink ref="AG8" location="宮崎市・東諸県郡・西都市!C109" display="備"/>
    <hyperlink ref="AO8" location="宮崎市・東諸県郡・西都市!C109" display="備"/>
    <hyperlink ref="AW8" location="宮崎市・東諸県郡・西都市!C109" display="備"/>
    <hyperlink ref="I74" location="宮崎市・東諸県郡・西都市!C109" display="備"/>
    <hyperlink ref="Q74" location="宮崎市・東諸県郡・西都市!C109" display="備"/>
    <hyperlink ref="Y74" location="宮崎市・東諸県郡・西都市!C109" display="備"/>
    <hyperlink ref="AG74" location="宮崎市・東諸県郡・西都市!C109" display="備"/>
    <hyperlink ref="AO74" location="宮崎市・東諸県郡・西都市!C109" display="備"/>
    <hyperlink ref="AW74" location="宮崎市・東諸県郡・西都市!C109" display="備"/>
    <hyperlink ref="I92" location="宮崎市・東諸県郡・西都市!C109" display="備"/>
    <hyperlink ref="Q92" location="宮崎市・東諸県郡・西都市!C109" display="備"/>
    <hyperlink ref="Y92" location="宮崎市・東諸県郡・西都市!C109" display="備"/>
    <hyperlink ref="AG92" location="宮崎市・東諸県郡・西都市!C109" display="備"/>
    <hyperlink ref="AO92" location="宮崎市・東諸県郡・西都市!C109" display="備"/>
    <hyperlink ref="AW92" location="宮崎市・東諸県郡・西都市!C109" display="備"/>
    <hyperlink ref="I4" location="入力!B15" display="宮崎市"/>
    <hyperlink ref="I70" location="入力!B16" display="東諸県郡"/>
    <hyperlink ref="I88" location="入力!B17" display="西都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Y127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入力!A18</f>
        <v>0</v>
      </c>
      <c r="F4" s="14"/>
      <c r="G4" s="15"/>
      <c r="H4" s="16">
        <f>A10</f>
        <v>45400</v>
      </c>
      <c r="I4" s="125" t="s">
        <v>54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SUM(G23,O23,W23,AE23,AM23,AU23)</f>
        <v>15270</v>
      </c>
      <c r="U4" s="21"/>
      <c r="V4" s="22"/>
      <c r="W4" s="23" t="s">
        <v>1</v>
      </c>
      <c r="X4" s="24">
        <f>SUM(H23,P23,X23,AF23,AN23,AV23)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SUM(X4,X25,X43,X60,X78)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729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731</v>
      </c>
      <c r="AW8" s="117" t="s">
        <v>11</v>
      </c>
      <c r="AX8" s="112" t="s">
        <v>86</v>
      </c>
      <c r="AY8" s="46"/>
    </row>
    <row r="9" spans="1:51" ht="18" customHeight="1">
      <c r="C9" s="53" t="str">
        <f t="shared" ref="C9:C22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2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2" si="2">IF(Z9="","","※")</f>
        <v/>
      </c>
      <c r="T9" s="267" t="s">
        <v>651</v>
      </c>
      <c r="U9" s="268" t="s">
        <v>652</v>
      </c>
      <c r="V9" s="268" t="s">
        <v>653</v>
      </c>
      <c r="W9" s="269" t="s">
        <v>202</v>
      </c>
      <c r="X9" s="256"/>
      <c r="Y9" s="147" t="s">
        <v>103</v>
      </c>
      <c r="Z9" s="270"/>
      <c r="AA9" s="53" t="str">
        <f t="shared" ref="AA9:AA22" si="3">IF(AH9="","","※")</f>
        <v>※</v>
      </c>
      <c r="AB9" s="252" t="s">
        <v>657</v>
      </c>
      <c r="AC9" s="126" t="s">
        <v>658</v>
      </c>
      <c r="AD9" s="126" t="s">
        <v>659</v>
      </c>
      <c r="AE9" s="55">
        <v>4839</v>
      </c>
      <c r="AF9" s="256"/>
      <c r="AG9" s="147" t="s">
        <v>103</v>
      </c>
      <c r="AH9" s="258" t="s">
        <v>660</v>
      </c>
      <c r="AI9" s="53" t="str">
        <f t="shared" ref="AI9:AI2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2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45400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654</v>
      </c>
      <c r="U10" s="127" t="s">
        <v>655</v>
      </c>
      <c r="V10" s="127" t="s">
        <v>656</v>
      </c>
      <c r="W10" s="60">
        <v>320</v>
      </c>
      <c r="X10" s="257"/>
      <c r="Y10" s="148" t="s">
        <v>103</v>
      </c>
      <c r="Z10" s="259"/>
      <c r="AA10" s="58" t="str">
        <f t="shared" si="3"/>
        <v>※</v>
      </c>
      <c r="AB10" s="253" t="s">
        <v>661</v>
      </c>
      <c r="AC10" s="127" t="s">
        <v>662</v>
      </c>
      <c r="AD10" s="127" t="s">
        <v>663</v>
      </c>
      <c r="AE10" s="60">
        <v>2190</v>
      </c>
      <c r="AF10" s="257"/>
      <c r="AG10" s="148" t="s">
        <v>103</v>
      </c>
      <c r="AH10" s="259" t="s">
        <v>664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665</v>
      </c>
      <c r="AC11" s="127" t="s">
        <v>666</v>
      </c>
      <c r="AD11" s="127" t="s">
        <v>667</v>
      </c>
      <c r="AE11" s="60">
        <v>3188</v>
      </c>
      <c r="AF11" s="257"/>
      <c r="AG11" s="148" t="s">
        <v>103</v>
      </c>
      <c r="AH11" s="259" t="s">
        <v>668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669</v>
      </c>
      <c r="AC12" s="127" t="s">
        <v>670</v>
      </c>
      <c r="AD12" s="127" t="s">
        <v>671</v>
      </c>
      <c r="AE12" s="60">
        <v>1032</v>
      </c>
      <c r="AF12" s="257"/>
      <c r="AG12" s="148" t="s">
        <v>103</v>
      </c>
      <c r="AH12" s="259" t="s">
        <v>672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673</v>
      </c>
      <c r="AC13" s="127" t="s">
        <v>674</v>
      </c>
      <c r="AD13" s="127" t="s">
        <v>675</v>
      </c>
      <c r="AE13" s="60">
        <v>1978</v>
      </c>
      <c r="AF13" s="257"/>
      <c r="AG13" s="148" t="s">
        <v>103</v>
      </c>
      <c r="AH13" s="259" t="s">
        <v>676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>※</v>
      </c>
      <c r="AB14" s="253" t="s">
        <v>677</v>
      </c>
      <c r="AC14" s="127" t="s">
        <v>678</v>
      </c>
      <c r="AD14" s="127" t="s">
        <v>679</v>
      </c>
      <c r="AE14" s="60">
        <v>1526</v>
      </c>
      <c r="AF14" s="257"/>
      <c r="AG14" s="148" t="s">
        <v>103</v>
      </c>
      <c r="AH14" s="259" t="s">
        <v>680</v>
      </c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>※</v>
      </c>
      <c r="AB15" s="253" t="s">
        <v>681</v>
      </c>
      <c r="AC15" s="127" t="s">
        <v>682</v>
      </c>
      <c r="AD15" s="127" t="s">
        <v>683</v>
      </c>
      <c r="AE15" s="60">
        <v>197</v>
      </c>
      <c r="AF15" s="257"/>
      <c r="AG15" s="148" t="s">
        <v>103</v>
      </c>
      <c r="AH15" s="259" t="s">
        <v>684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1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1:51" ht="18" customHeight="1">
      <c r="C18" s="58" t="str">
        <f t="shared" si="0"/>
        <v/>
      </c>
      <c r="D18" s="59"/>
      <c r="E18" s="127"/>
      <c r="F18" s="127"/>
      <c r="G18" s="62"/>
      <c r="H18" s="60"/>
      <c r="I18" s="148"/>
      <c r="J18" s="96"/>
      <c r="K18" s="61" t="str">
        <f t="shared" si="1"/>
        <v/>
      </c>
      <c r="L18" s="59"/>
      <c r="M18" s="127"/>
      <c r="N18" s="127"/>
      <c r="O18" s="62"/>
      <c r="P18" s="60"/>
      <c r="Q18" s="148"/>
      <c r="R18" s="102"/>
      <c r="S18" s="58" t="str">
        <f t="shared" si="2"/>
        <v/>
      </c>
      <c r="T18" s="59"/>
      <c r="U18" s="127"/>
      <c r="V18" s="127"/>
      <c r="W18" s="62"/>
      <c r="X18" s="60"/>
      <c r="Y18" s="148"/>
      <c r="Z18" s="102"/>
      <c r="AA18" s="58" t="str">
        <f t="shared" si="3"/>
        <v/>
      </c>
      <c r="AB18" s="59"/>
      <c r="AC18" s="127"/>
      <c r="AD18" s="127"/>
      <c r="AE18" s="62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2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2"/>
      <c r="AV18" s="60"/>
      <c r="AW18" s="148"/>
      <c r="AX18" s="109"/>
      <c r="AY18" s="46"/>
    </row>
    <row r="19" spans="1:51" ht="18" customHeight="1">
      <c r="C19" s="58" t="str">
        <f t="shared" si="0"/>
        <v/>
      </c>
      <c r="D19" s="59"/>
      <c r="E19" s="127"/>
      <c r="F19" s="127"/>
      <c r="G19" s="62"/>
      <c r="H19" s="60"/>
      <c r="I19" s="148"/>
      <c r="J19" s="96"/>
      <c r="K19" s="61" t="str">
        <f t="shared" si="1"/>
        <v/>
      </c>
      <c r="L19" s="59"/>
      <c r="M19" s="127"/>
      <c r="N19" s="127"/>
      <c r="O19" s="62"/>
      <c r="P19" s="60"/>
      <c r="Q19" s="148"/>
      <c r="R19" s="102"/>
      <c r="S19" s="58" t="str">
        <f t="shared" si="2"/>
        <v/>
      </c>
      <c r="T19" s="59"/>
      <c r="U19" s="127"/>
      <c r="V19" s="127"/>
      <c r="W19" s="62"/>
      <c r="X19" s="60"/>
      <c r="Y19" s="148"/>
      <c r="Z19" s="102"/>
      <c r="AA19" s="58" t="str">
        <f t="shared" si="3"/>
        <v/>
      </c>
      <c r="AB19" s="59"/>
      <c r="AC19" s="127"/>
      <c r="AD19" s="127"/>
      <c r="AE19" s="62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2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2"/>
      <c r="AV19" s="60"/>
      <c r="AW19" s="148"/>
      <c r="AX19" s="109"/>
      <c r="AY19" s="46"/>
    </row>
    <row r="20" spans="1:51" ht="18" customHeight="1">
      <c r="C20" s="58" t="str">
        <f t="shared" si="0"/>
        <v/>
      </c>
      <c r="D20" s="59"/>
      <c r="E20" s="127"/>
      <c r="F20" s="127"/>
      <c r="G20" s="63"/>
      <c r="H20" s="60"/>
      <c r="I20" s="148"/>
      <c r="J20" s="96"/>
      <c r="K20" s="61" t="str">
        <f t="shared" si="1"/>
        <v/>
      </c>
      <c r="L20" s="59"/>
      <c r="M20" s="127"/>
      <c r="N20" s="127"/>
      <c r="O20" s="63"/>
      <c r="P20" s="60"/>
      <c r="Q20" s="148"/>
      <c r="R20" s="102"/>
      <c r="S20" s="58" t="str">
        <f t="shared" si="2"/>
        <v/>
      </c>
      <c r="T20" s="59"/>
      <c r="U20" s="127"/>
      <c r="V20" s="127"/>
      <c r="W20" s="63"/>
      <c r="X20" s="60"/>
      <c r="Y20" s="148"/>
      <c r="Z20" s="102"/>
      <c r="AA20" s="58" t="str">
        <f t="shared" si="3"/>
        <v/>
      </c>
      <c r="AB20" s="59"/>
      <c r="AC20" s="127"/>
      <c r="AD20" s="127"/>
      <c r="AE20" s="63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3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3"/>
      <c r="AV20" s="60"/>
      <c r="AW20" s="148"/>
      <c r="AX20" s="109"/>
      <c r="AY20" s="46"/>
    </row>
    <row r="21" spans="1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1:51" ht="18" customHeight="1">
      <c r="C22" s="66" t="str">
        <f t="shared" si="0"/>
        <v/>
      </c>
      <c r="D22" s="67"/>
      <c r="E22" s="128"/>
      <c r="F22" s="128"/>
      <c r="G22" s="92"/>
      <c r="H22" s="68"/>
      <c r="I22" s="149"/>
      <c r="J22" s="97"/>
      <c r="K22" s="87" t="str">
        <f t="shared" si="1"/>
        <v/>
      </c>
      <c r="L22" s="67"/>
      <c r="M22" s="128"/>
      <c r="N22" s="128"/>
      <c r="O22" s="92"/>
      <c r="P22" s="68"/>
      <c r="Q22" s="149"/>
      <c r="R22" s="99"/>
      <c r="S22" s="66" t="str">
        <f t="shared" si="2"/>
        <v/>
      </c>
      <c r="T22" s="67"/>
      <c r="U22" s="128"/>
      <c r="V22" s="128"/>
      <c r="W22" s="92"/>
      <c r="X22" s="68"/>
      <c r="Y22" s="149"/>
      <c r="Z22" s="99"/>
      <c r="AA22" s="66" t="str">
        <f t="shared" si="3"/>
        <v/>
      </c>
      <c r="AB22" s="67"/>
      <c r="AC22" s="128"/>
      <c r="AD22" s="128"/>
      <c r="AE22" s="92"/>
      <c r="AF22" s="68"/>
      <c r="AG22" s="149"/>
      <c r="AH22" s="99"/>
      <c r="AI22" s="66" t="str">
        <f t="shared" si="4"/>
        <v/>
      </c>
      <c r="AJ22" s="67"/>
      <c r="AK22" s="128"/>
      <c r="AL22" s="128"/>
      <c r="AM22" s="92"/>
      <c r="AN22" s="68"/>
      <c r="AO22" s="149"/>
      <c r="AP22" s="99"/>
      <c r="AQ22" s="66" t="str">
        <f t="shared" si="5"/>
        <v/>
      </c>
      <c r="AR22" s="67"/>
      <c r="AS22" s="128"/>
      <c r="AT22" s="128"/>
      <c r="AU22" s="92"/>
      <c r="AV22" s="68"/>
      <c r="AW22" s="149"/>
      <c r="AX22" s="110"/>
      <c r="AY22" s="46"/>
    </row>
    <row r="23" spans="1:51" ht="18" customHeight="1" thickBot="1">
      <c r="C23" s="88"/>
      <c r="D23" s="82" t="s">
        <v>7</v>
      </c>
      <c r="E23" s="84"/>
      <c r="F23" s="84"/>
      <c r="G23" s="84">
        <f>SUM(G9:G22)</f>
        <v>0</v>
      </c>
      <c r="H23" s="83">
        <f>SUM(H9:H22)</f>
        <v>0</v>
      </c>
      <c r="I23" s="122"/>
      <c r="J23" s="100"/>
      <c r="K23" s="89"/>
      <c r="L23" s="90" t="s">
        <v>7</v>
      </c>
      <c r="M23" s="83"/>
      <c r="N23" s="83"/>
      <c r="O23" s="84">
        <f>SUM(O9:O22)</f>
        <v>0</v>
      </c>
      <c r="P23" s="83">
        <f>SUM(P9:P22)</f>
        <v>0</v>
      </c>
      <c r="Q23" s="122"/>
      <c r="R23" s="106"/>
      <c r="S23" s="81"/>
      <c r="T23" s="82" t="s">
        <v>7</v>
      </c>
      <c r="U23" s="83"/>
      <c r="V23" s="83"/>
      <c r="W23" s="84">
        <f>SUM(W9:W22)</f>
        <v>320</v>
      </c>
      <c r="X23" s="83">
        <f>SUM(X9:X22)</f>
        <v>0</v>
      </c>
      <c r="Y23" s="122"/>
      <c r="Z23" s="106"/>
      <c r="AA23" s="81"/>
      <c r="AB23" s="82" t="s">
        <v>7</v>
      </c>
      <c r="AC23" s="83"/>
      <c r="AD23" s="83"/>
      <c r="AE23" s="84">
        <f>SUM(AE9:AE22)</f>
        <v>14950</v>
      </c>
      <c r="AF23" s="83">
        <f>SUM(AF9:AF22)</f>
        <v>0</v>
      </c>
      <c r="AG23" s="122"/>
      <c r="AH23" s="106"/>
      <c r="AI23" s="81"/>
      <c r="AJ23" s="82" t="s">
        <v>7</v>
      </c>
      <c r="AK23" s="83"/>
      <c r="AL23" s="83"/>
      <c r="AM23" s="84">
        <f>SUM(AM9:AM22)</f>
        <v>0</v>
      </c>
      <c r="AN23" s="83">
        <f>SUM(AN9:AN22)</f>
        <v>0</v>
      </c>
      <c r="AO23" s="122"/>
      <c r="AP23" s="106"/>
      <c r="AQ23" s="81"/>
      <c r="AR23" s="82" t="s">
        <v>7</v>
      </c>
      <c r="AS23" s="83"/>
      <c r="AT23" s="83"/>
      <c r="AU23" s="84">
        <f>SUM(AU9:AU22)</f>
        <v>0</v>
      </c>
      <c r="AV23" s="83">
        <f>SUM(AV9:AV22)</f>
        <v>0</v>
      </c>
      <c r="AW23" s="122"/>
      <c r="AX23" s="115"/>
      <c r="AY23" s="46"/>
    </row>
    <row r="24" spans="1:51" ht="15" customHeight="1" thickBot="1">
      <c r="AR24" s="79"/>
      <c r="AS24" s="77"/>
      <c r="AT24" s="77"/>
      <c r="AU24" s="79"/>
      <c r="AV24" s="78"/>
      <c r="AW24" s="78"/>
      <c r="AX24" s="78"/>
      <c r="AY24" s="78"/>
    </row>
    <row r="25" spans="1:51" ht="17.25" customHeight="1" thickBot="1">
      <c r="C25" s="85">
        <f>入力!A19</f>
        <v>0</v>
      </c>
      <c r="F25" s="14"/>
      <c r="G25" s="15"/>
      <c r="H25" s="16">
        <f>A31</f>
        <v>45204</v>
      </c>
      <c r="I25" s="125" t="s">
        <v>55</v>
      </c>
      <c r="J25" s="17"/>
      <c r="K25" s="18"/>
      <c r="L25" s="18"/>
      <c r="M25" s="18"/>
      <c r="N25" s="19"/>
      <c r="O25" s="20"/>
      <c r="P25" s="21" t="s">
        <v>0</v>
      </c>
      <c r="Q25" s="86"/>
      <c r="R25" s="21"/>
      <c r="S25" s="21"/>
      <c r="T25" s="86">
        <f>SUM(G41,O41,W41,AE41,AM41,AU41)</f>
        <v>7740</v>
      </c>
      <c r="U25" s="21"/>
      <c r="V25" s="22">
        <f>G41+O41+W41+AE41+AM41</f>
        <v>7740</v>
      </c>
      <c r="W25" s="23" t="s">
        <v>1</v>
      </c>
      <c r="X25" s="24">
        <f>SUM(H41,P41,X41,AF41,AN41,AV41)</f>
        <v>0</v>
      </c>
      <c r="Y25" s="25"/>
      <c r="Z25" s="25"/>
      <c r="AA25" s="25"/>
      <c r="AB25" s="25"/>
      <c r="AC25" s="25"/>
      <c r="AD25" s="26"/>
      <c r="AE25" s="37"/>
      <c r="AF25" s="29"/>
      <c r="AG25" s="25"/>
      <c r="AH25" s="29"/>
      <c r="AI25" s="29"/>
      <c r="AJ25" s="29"/>
      <c r="AK25" s="29"/>
      <c r="AL25" s="2"/>
      <c r="AM25" s="235"/>
      <c r="AN25" s="235"/>
      <c r="AO25" s="121"/>
      <c r="AP25" s="4"/>
      <c r="AQ25" s="3"/>
      <c r="AR25" s="79"/>
      <c r="AS25" s="77"/>
      <c r="AT25" s="77"/>
      <c r="AU25" s="79"/>
      <c r="AV25" s="78"/>
      <c r="AW25" s="78"/>
      <c r="AX25" s="78"/>
    </row>
    <row r="26" spans="1:51" ht="2.65" customHeight="1">
      <c r="C26" s="13"/>
      <c r="F26" s="14"/>
      <c r="G26" s="15"/>
      <c r="H26" s="31"/>
      <c r="I26" s="32"/>
      <c r="J26" s="32"/>
      <c r="K26" s="32"/>
      <c r="L26" s="32"/>
      <c r="M26" s="32"/>
      <c r="N26" s="33"/>
      <c r="O26" s="34"/>
      <c r="P26" s="35"/>
      <c r="Q26" s="120"/>
      <c r="R26" s="35"/>
      <c r="S26" s="35"/>
      <c r="T26" s="35"/>
      <c r="U26" s="35"/>
      <c r="V26" s="36"/>
      <c r="W26" s="35"/>
      <c r="X26" s="25"/>
      <c r="Y26" s="25"/>
      <c r="Z26" s="25"/>
      <c r="AA26" s="25"/>
      <c r="AB26" s="25"/>
      <c r="AC26" s="25"/>
      <c r="AD26" s="26"/>
      <c r="AE26" s="37"/>
      <c r="AF26" s="29"/>
      <c r="AG26" s="25"/>
      <c r="AH26" s="29"/>
      <c r="AI26" s="29"/>
      <c r="AJ26" s="29"/>
      <c r="AK26" s="29"/>
      <c r="AL26" s="2"/>
      <c r="AM26" s="80"/>
      <c r="AN26" s="80"/>
      <c r="AO26" s="121"/>
      <c r="AP26" s="4"/>
      <c r="AQ26" s="3"/>
      <c r="AT26" s="30"/>
    </row>
    <row r="27" spans="1:51" ht="2.65" customHeight="1" thickBot="1"/>
    <row r="28" spans="1:51" ht="18" customHeight="1">
      <c r="C28" s="38" t="s">
        <v>3</v>
      </c>
      <c r="D28" s="39"/>
      <c r="E28" s="39"/>
      <c r="F28" s="40"/>
      <c r="G28" s="40"/>
      <c r="H28" s="40"/>
      <c r="I28" s="40"/>
      <c r="J28" s="44"/>
      <c r="K28" s="38" t="s">
        <v>32</v>
      </c>
      <c r="L28" s="38"/>
      <c r="M28" s="40"/>
      <c r="N28" s="40"/>
      <c r="O28" s="40"/>
      <c r="P28" s="40"/>
      <c r="Q28" s="40"/>
      <c r="R28" s="44"/>
      <c r="S28" s="38" t="s">
        <v>4</v>
      </c>
      <c r="T28" s="40"/>
      <c r="U28" s="40"/>
      <c r="V28" s="40"/>
      <c r="W28" s="40"/>
      <c r="X28" s="40"/>
      <c r="Y28" s="40"/>
      <c r="Z28" s="44"/>
      <c r="AA28" s="42" t="s">
        <v>47</v>
      </c>
      <c r="AB28" s="43"/>
      <c r="AC28" s="43"/>
      <c r="AD28" s="43"/>
      <c r="AE28" s="43"/>
      <c r="AF28" s="43"/>
      <c r="AG28" s="44"/>
      <c r="AH28" s="44"/>
      <c r="AI28" s="38" t="s">
        <v>33</v>
      </c>
      <c r="AJ28" s="40"/>
      <c r="AK28" s="40"/>
      <c r="AL28" s="45"/>
      <c r="AM28" s="43"/>
      <c r="AN28" s="43"/>
      <c r="AO28" s="113"/>
      <c r="AP28" s="44"/>
      <c r="AQ28" s="42" t="s">
        <v>51</v>
      </c>
      <c r="AR28" s="43"/>
      <c r="AS28" s="43"/>
      <c r="AT28" s="43"/>
      <c r="AU28" s="43"/>
      <c r="AV28" s="43"/>
      <c r="AW28" s="113"/>
      <c r="AX28" s="44"/>
      <c r="AY28" s="46"/>
    </row>
    <row r="29" spans="1:51" ht="15" customHeight="1">
      <c r="C29" s="47"/>
      <c r="D29" s="48" t="s">
        <v>6</v>
      </c>
      <c r="E29" s="49" t="s">
        <v>9</v>
      </c>
      <c r="F29" s="49" t="s">
        <v>10</v>
      </c>
      <c r="G29" s="48" t="str">
        <f>$G$8</f>
        <v>公表部数</v>
      </c>
      <c r="H29" s="48" t="str">
        <f>$H$8</f>
        <v>配布数</v>
      </c>
      <c r="I29" s="117" t="s">
        <v>11</v>
      </c>
      <c r="J29" s="112" t="s">
        <v>86</v>
      </c>
      <c r="K29" s="50"/>
      <c r="L29" s="51" t="s">
        <v>6</v>
      </c>
      <c r="M29" s="49" t="s">
        <v>9</v>
      </c>
      <c r="N29" s="49" t="s">
        <v>10</v>
      </c>
      <c r="O29" s="48" t="str">
        <f>$O$8</f>
        <v>公表部数</v>
      </c>
      <c r="P29" s="48" t="str">
        <f>$P$8</f>
        <v>配布数</v>
      </c>
      <c r="Q29" s="117" t="s">
        <v>11</v>
      </c>
      <c r="R29" s="112" t="s">
        <v>86</v>
      </c>
      <c r="S29" s="52"/>
      <c r="T29" s="48" t="s">
        <v>6</v>
      </c>
      <c r="U29" s="49" t="s">
        <v>9</v>
      </c>
      <c r="V29" s="49" t="s">
        <v>10</v>
      </c>
      <c r="W29" s="48" t="str">
        <f>$W$8</f>
        <v>公表部数</v>
      </c>
      <c r="X29" s="48" t="str">
        <f>$X$8</f>
        <v>配布数</v>
      </c>
      <c r="Y29" s="117" t="s">
        <v>11</v>
      </c>
      <c r="Z29" s="112" t="s">
        <v>86</v>
      </c>
      <c r="AA29" s="52"/>
      <c r="AB29" s="48" t="s">
        <v>6</v>
      </c>
      <c r="AC29" s="49" t="s">
        <v>9</v>
      </c>
      <c r="AD29" s="49" t="s">
        <v>10</v>
      </c>
      <c r="AE29" s="48" t="str">
        <f>$AE$8</f>
        <v>公表部数</v>
      </c>
      <c r="AF29" s="48" t="str">
        <f>$AF$8</f>
        <v>配布数</v>
      </c>
      <c r="AG29" s="117" t="s">
        <v>11</v>
      </c>
      <c r="AH29" s="112" t="s">
        <v>88</v>
      </c>
      <c r="AI29" s="52"/>
      <c r="AJ29" s="48" t="s">
        <v>6</v>
      </c>
      <c r="AK29" s="49" t="s">
        <v>9</v>
      </c>
      <c r="AL29" s="49" t="s">
        <v>10</v>
      </c>
      <c r="AM29" s="48" t="str">
        <f>$AM$8</f>
        <v>公表部数</v>
      </c>
      <c r="AN29" s="48" t="str">
        <f>$AN$8</f>
        <v>配布数</v>
      </c>
      <c r="AO29" s="117" t="s">
        <v>11</v>
      </c>
      <c r="AP29" s="112" t="s">
        <v>86</v>
      </c>
      <c r="AQ29" s="52"/>
      <c r="AR29" s="48" t="s">
        <v>6</v>
      </c>
      <c r="AS29" s="49" t="s">
        <v>9</v>
      </c>
      <c r="AT29" s="49" t="s">
        <v>10</v>
      </c>
      <c r="AU29" s="48" t="str">
        <f>$AU$8</f>
        <v>公表部数</v>
      </c>
      <c r="AV29" s="48" t="str">
        <f>$AV$8</f>
        <v>配布数</v>
      </c>
      <c r="AW29" s="117" t="s">
        <v>11</v>
      </c>
      <c r="AX29" s="112" t="s">
        <v>86</v>
      </c>
      <c r="AY29" s="46"/>
    </row>
    <row r="30" spans="1:51" ht="18" customHeight="1">
      <c r="C30" s="53" t="str">
        <f t="shared" ref="C30:C40" si="6">IF(J30="","","※")</f>
        <v/>
      </c>
      <c r="D30" s="54"/>
      <c r="E30" s="126"/>
      <c r="F30" s="126"/>
      <c r="G30" s="55"/>
      <c r="H30" s="55"/>
      <c r="I30" s="147"/>
      <c r="J30" s="95"/>
      <c r="K30" s="56" t="str">
        <f t="shared" ref="K30:K40" si="7">IF(R30="","","※")</f>
        <v/>
      </c>
      <c r="L30" s="54"/>
      <c r="M30" s="126"/>
      <c r="N30" s="126"/>
      <c r="O30" s="55"/>
      <c r="P30" s="55"/>
      <c r="Q30" s="147"/>
      <c r="R30" s="101"/>
      <c r="S30" s="53" t="str">
        <f t="shared" ref="S30:S40" si="8">IF(Z30="","","※")</f>
        <v/>
      </c>
      <c r="T30" s="54"/>
      <c r="U30" s="126"/>
      <c r="V30" s="126"/>
      <c r="W30" s="55"/>
      <c r="X30" s="55"/>
      <c r="Y30" s="147"/>
      <c r="Z30" s="101"/>
      <c r="AA30" s="53" t="str">
        <f t="shared" ref="AA30:AA40" si="9">IF(AH30="","","※")</f>
        <v>※</v>
      </c>
      <c r="AB30" s="252" t="s">
        <v>483</v>
      </c>
      <c r="AC30" s="126" t="s">
        <v>484</v>
      </c>
      <c r="AD30" s="126" t="s">
        <v>485</v>
      </c>
      <c r="AE30" s="55">
        <v>3699</v>
      </c>
      <c r="AF30" s="256"/>
      <c r="AG30" s="147" t="s">
        <v>103</v>
      </c>
      <c r="AH30" s="258" t="s">
        <v>486</v>
      </c>
      <c r="AI30" s="53" t="str">
        <f t="shared" ref="AI30:AI40" si="10">IF(AP30="","","※")</f>
        <v/>
      </c>
      <c r="AJ30" s="54"/>
      <c r="AK30" s="126"/>
      <c r="AL30" s="126"/>
      <c r="AM30" s="55"/>
      <c r="AN30" s="55"/>
      <c r="AO30" s="147"/>
      <c r="AP30" s="101"/>
      <c r="AQ30" s="53" t="str">
        <f t="shared" ref="AQ30:AQ40" si="11">IF(AX30="","","※")</f>
        <v/>
      </c>
      <c r="AR30" s="54"/>
      <c r="AS30" s="126"/>
      <c r="AT30" s="126"/>
      <c r="AU30" s="55"/>
      <c r="AV30" s="55"/>
      <c r="AW30" s="147"/>
      <c r="AX30" s="111"/>
      <c r="AY30" s="46"/>
    </row>
    <row r="31" spans="1:51" ht="18" customHeight="1">
      <c r="A31" s="251">
        <v>45204</v>
      </c>
      <c r="C31" s="58" t="str">
        <f t="shared" si="6"/>
        <v/>
      </c>
      <c r="D31" s="59"/>
      <c r="E31" s="127"/>
      <c r="F31" s="127"/>
      <c r="G31" s="60"/>
      <c r="H31" s="60"/>
      <c r="I31" s="148"/>
      <c r="J31" s="96"/>
      <c r="K31" s="61" t="str">
        <f t="shared" si="7"/>
        <v/>
      </c>
      <c r="L31" s="59"/>
      <c r="M31" s="127"/>
      <c r="N31" s="127"/>
      <c r="O31" s="60"/>
      <c r="P31" s="60"/>
      <c r="Q31" s="148"/>
      <c r="R31" s="102"/>
      <c r="S31" s="58" t="str">
        <f t="shared" si="8"/>
        <v/>
      </c>
      <c r="T31" s="59"/>
      <c r="U31" s="127"/>
      <c r="V31" s="127"/>
      <c r="W31" s="60"/>
      <c r="X31" s="60"/>
      <c r="Y31" s="148"/>
      <c r="Z31" s="102"/>
      <c r="AA31" s="58" t="str">
        <f t="shared" si="9"/>
        <v>※</v>
      </c>
      <c r="AB31" s="253" t="s">
        <v>487</v>
      </c>
      <c r="AC31" s="127" t="s">
        <v>488</v>
      </c>
      <c r="AD31" s="127" t="s">
        <v>489</v>
      </c>
      <c r="AE31" s="60">
        <v>2002</v>
      </c>
      <c r="AF31" s="257"/>
      <c r="AG31" s="148" t="s">
        <v>103</v>
      </c>
      <c r="AH31" s="259" t="s">
        <v>490</v>
      </c>
      <c r="AI31" s="58" t="str">
        <f t="shared" si="10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11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1:51" ht="18" customHeight="1">
      <c r="C32" s="58" t="str">
        <f t="shared" si="6"/>
        <v/>
      </c>
      <c r="D32" s="59"/>
      <c r="E32" s="127"/>
      <c r="F32" s="127"/>
      <c r="G32" s="60"/>
      <c r="H32" s="60"/>
      <c r="I32" s="148"/>
      <c r="J32" s="96"/>
      <c r="K32" s="61" t="str">
        <f t="shared" si="7"/>
        <v/>
      </c>
      <c r="L32" s="59"/>
      <c r="M32" s="127"/>
      <c r="N32" s="127"/>
      <c r="O32" s="60"/>
      <c r="P32" s="60"/>
      <c r="Q32" s="148"/>
      <c r="R32" s="102"/>
      <c r="S32" s="58" t="str">
        <f t="shared" si="8"/>
        <v/>
      </c>
      <c r="T32" s="59"/>
      <c r="U32" s="127"/>
      <c r="V32" s="127"/>
      <c r="W32" s="60"/>
      <c r="X32" s="60"/>
      <c r="Y32" s="148"/>
      <c r="Z32" s="102"/>
      <c r="AA32" s="58" t="str">
        <f t="shared" si="9"/>
        <v>※</v>
      </c>
      <c r="AB32" s="253" t="s">
        <v>491</v>
      </c>
      <c r="AC32" s="127" t="s">
        <v>492</v>
      </c>
      <c r="AD32" s="127" t="s">
        <v>493</v>
      </c>
      <c r="AE32" s="60">
        <v>2039</v>
      </c>
      <c r="AF32" s="257"/>
      <c r="AG32" s="148" t="s">
        <v>103</v>
      </c>
      <c r="AH32" s="259" t="s">
        <v>494</v>
      </c>
      <c r="AI32" s="58" t="str">
        <f t="shared" si="10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11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6"/>
        <v/>
      </c>
      <c r="D33" s="59"/>
      <c r="E33" s="127"/>
      <c r="F33" s="127"/>
      <c r="G33" s="60"/>
      <c r="H33" s="60"/>
      <c r="I33" s="148"/>
      <c r="J33" s="96"/>
      <c r="K33" s="61" t="str">
        <f t="shared" si="7"/>
        <v/>
      </c>
      <c r="L33" s="59"/>
      <c r="M33" s="127"/>
      <c r="N33" s="127"/>
      <c r="O33" s="60"/>
      <c r="P33" s="60"/>
      <c r="Q33" s="148"/>
      <c r="R33" s="102"/>
      <c r="S33" s="58" t="str">
        <f t="shared" si="8"/>
        <v/>
      </c>
      <c r="T33" s="59"/>
      <c r="U33" s="127"/>
      <c r="V33" s="127"/>
      <c r="W33" s="60"/>
      <c r="X33" s="60"/>
      <c r="Y33" s="148"/>
      <c r="Z33" s="102"/>
      <c r="AA33" s="58" t="str">
        <f t="shared" si="9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10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11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6"/>
        <v/>
      </c>
      <c r="D34" s="59"/>
      <c r="E34" s="127"/>
      <c r="F34" s="127"/>
      <c r="G34" s="60"/>
      <c r="H34" s="60"/>
      <c r="I34" s="148"/>
      <c r="J34" s="96"/>
      <c r="K34" s="61" t="str">
        <f t="shared" si="7"/>
        <v/>
      </c>
      <c r="L34" s="59"/>
      <c r="M34" s="127"/>
      <c r="N34" s="127"/>
      <c r="O34" s="60"/>
      <c r="P34" s="60"/>
      <c r="Q34" s="148"/>
      <c r="R34" s="102"/>
      <c r="S34" s="58" t="str">
        <f t="shared" si="8"/>
        <v/>
      </c>
      <c r="T34" s="59"/>
      <c r="U34" s="127"/>
      <c r="V34" s="127"/>
      <c r="W34" s="60"/>
      <c r="X34" s="60"/>
      <c r="Y34" s="148"/>
      <c r="Z34" s="102"/>
      <c r="AA34" s="58" t="str">
        <f t="shared" si="9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10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11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6"/>
        <v/>
      </c>
      <c r="D39" s="59"/>
      <c r="E39" s="127"/>
      <c r="F39" s="127"/>
      <c r="G39" s="62"/>
      <c r="H39" s="60"/>
      <c r="I39" s="148"/>
      <c r="J39" s="96"/>
      <c r="K39" s="61" t="str">
        <f t="shared" si="7"/>
        <v/>
      </c>
      <c r="L39" s="59"/>
      <c r="M39" s="127"/>
      <c r="N39" s="127"/>
      <c r="O39" s="62"/>
      <c r="P39" s="60"/>
      <c r="Q39" s="148"/>
      <c r="R39" s="102"/>
      <c r="S39" s="58" t="str">
        <f t="shared" si="8"/>
        <v/>
      </c>
      <c r="T39" s="59"/>
      <c r="U39" s="127"/>
      <c r="V39" s="127"/>
      <c r="W39" s="62"/>
      <c r="X39" s="60"/>
      <c r="Y39" s="148"/>
      <c r="Z39" s="102"/>
      <c r="AA39" s="58" t="str">
        <f t="shared" si="9"/>
        <v/>
      </c>
      <c r="AB39" s="59"/>
      <c r="AC39" s="127"/>
      <c r="AD39" s="127"/>
      <c r="AE39" s="62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2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2"/>
      <c r="AV39" s="60"/>
      <c r="AW39" s="148"/>
      <c r="AX39" s="109"/>
      <c r="AY39" s="46"/>
    </row>
    <row r="40" spans="3:51" ht="18" customHeight="1">
      <c r="C40" s="66" t="str">
        <f t="shared" si="6"/>
        <v/>
      </c>
      <c r="D40" s="67"/>
      <c r="E40" s="128"/>
      <c r="F40" s="128"/>
      <c r="G40" s="92"/>
      <c r="H40" s="68"/>
      <c r="I40" s="149"/>
      <c r="J40" s="97"/>
      <c r="K40" s="87" t="str">
        <f t="shared" si="7"/>
        <v/>
      </c>
      <c r="L40" s="67"/>
      <c r="M40" s="128"/>
      <c r="N40" s="128"/>
      <c r="O40" s="92"/>
      <c r="P40" s="68"/>
      <c r="Q40" s="149"/>
      <c r="R40" s="107"/>
      <c r="S40" s="66" t="str">
        <f t="shared" si="8"/>
        <v/>
      </c>
      <c r="T40" s="67"/>
      <c r="U40" s="128"/>
      <c r="V40" s="128"/>
      <c r="W40" s="92"/>
      <c r="X40" s="68"/>
      <c r="Y40" s="149"/>
      <c r="Z40" s="99"/>
      <c r="AA40" s="66" t="str">
        <f t="shared" si="9"/>
        <v/>
      </c>
      <c r="AB40" s="67"/>
      <c r="AC40" s="128"/>
      <c r="AD40" s="128"/>
      <c r="AE40" s="92"/>
      <c r="AF40" s="68"/>
      <c r="AG40" s="149"/>
      <c r="AH40" s="99"/>
      <c r="AI40" s="66" t="str">
        <f t="shared" si="10"/>
        <v/>
      </c>
      <c r="AJ40" s="67"/>
      <c r="AK40" s="128"/>
      <c r="AL40" s="128"/>
      <c r="AM40" s="92"/>
      <c r="AN40" s="68"/>
      <c r="AO40" s="149"/>
      <c r="AP40" s="99"/>
      <c r="AQ40" s="66" t="str">
        <f t="shared" si="11"/>
        <v/>
      </c>
      <c r="AR40" s="67"/>
      <c r="AS40" s="128"/>
      <c r="AT40" s="128"/>
      <c r="AU40" s="92"/>
      <c r="AV40" s="68"/>
      <c r="AW40" s="149"/>
      <c r="AX40" s="114"/>
      <c r="AY40" s="46"/>
    </row>
    <row r="41" spans="3:51" ht="18" customHeight="1" thickBot="1">
      <c r="C41" s="88"/>
      <c r="D41" s="82" t="s">
        <v>7</v>
      </c>
      <c r="E41" s="84"/>
      <c r="F41" s="84"/>
      <c r="G41" s="84">
        <f>SUM(G30:G40)</f>
        <v>0</v>
      </c>
      <c r="H41" s="83">
        <f>SUM(H30:H40)</f>
        <v>0</v>
      </c>
      <c r="I41" s="122"/>
      <c r="J41" s="100"/>
      <c r="K41" s="89"/>
      <c r="L41" s="90" t="s">
        <v>7</v>
      </c>
      <c r="M41" s="83"/>
      <c r="N41" s="83"/>
      <c r="O41" s="84">
        <f>SUM(O30:O40)</f>
        <v>0</v>
      </c>
      <c r="P41" s="83">
        <f>SUM(P30:P40)</f>
        <v>0</v>
      </c>
      <c r="Q41" s="122"/>
      <c r="R41" s="106"/>
      <c r="S41" s="81"/>
      <c r="T41" s="82" t="s">
        <v>7</v>
      </c>
      <c r="U41" s="83"/>
      <c r="V41" s="83"/>
      <c r="W41" s="84">
        <f>SUM(W30:W40)</f>
        <v>0</v>
      </c>
      <c r="X41" s="83">
        <f>SUM(X30:X40)</f>
        <v>0</v>
      </c>
      <c r="Y41" s="122"/>
      <c r="Z41" s="106"/>
      <c r="AA41" s="81"/>
      <c r="AB41" s="82" t="s">
        <v>7</v>
      </c>
      <c r="AC41" s="83"/>
      <c r="AD41" s="83"/>
      <c r="AE41" s="84">
        <f>SUM(AE30:AE40)</f>
        <v>7740</v>
      </c>
      <c r="AF41" s="83">
        <f>SUM(AF30:AF40)</f>
        <v>0</v>
      </c>
      <c r="AG41" s="122"/>
      <c r="AH41" s="106"/>
      <c r="AI41" s="81"/>
      <c r="AJ41" s="82" t="s">
        <v>7</v>
      </c>
      <c r="AK41" s="83"/>
      <c r="AL41" s="83"/>
      <c r="AM41" s="84">
        <f>SUM(AM30:AM40)</f>
        <v>0</v>
      </c>
      <c r="AN41" s="83">
        <f>SUM(AN30:AN40)</f>
        <v>0</v>
      </c>
      <c r="AO41" s="122"/>
      <c r="AP41" s="106"/>
      <c r="AQ41" s="81"/>
      <c r="AR41" s="82" t="s">
        <v>7</v>
      </c>
      <c r="AS41" s="83"/>
      <c r="AT41" s="83"/>
      <c r="AU41" s="84">
        <f>SUM(AU30:AU40)</f>
        <v>0</v>
      </c>
      <c r="AV41" s="83">
        <f>SUM(AV30:AV40)</f>
        <v>0</v>
      </c>
      <c r="AW41" s="122"/>
      <c r="AX41" s="115"/>
      <c r="AY41" s="46"/>
    </row>
    <row r="42" spans="3:51" ht="15" customHeight="1" thickBot="1">
      <c r="AR42" s="79"/>
      <c r="AS42" s="77"/>
      <c r="AT42" s="77"/>
      <c r="AU42" s="79"/>
      <c r="AV42" s="78"/>
      <c r="AW42" s="78"/>
      <c r="AX42" s="78"/>
      <c r="AY42" s="78"/>
    </row>
    <row r="43" spans="3:51" ht="17.25" customHeight="1" thickBot="1">
      <c r="C43" s="85">
        <f>入力!A20</f>
        <v>0</v>
      </c>
      <c r="F43" s="14"/>
      <c r="G43" s="15"/>
      <c r="H43" s="16">
        <f>A49</f>
        <v>45320</v>
      </c>
      <c r="I43" s="125" t="s">
        <v>56</v>
      </c>
      <c r="J43" s="17"/>
      <c r="K43" s="18"/>
      <c r="L43" s="18"/>
      <c r="M43" s="18"/>
      <c r="N43" s="19"/>
      <c r="O43" s="20"/>
      <c r="P43" s="21" t="s">
        <v>0</v>
      </c>
      <c r="Q43" s="86"/>
      <c r="R43" s="21"/>
      <c r="S43" s="21"/>
      <c r="T43" s="86">
        <f>SUM(G58,O58,W58,AE58,AM58,AU58)</f>
        <v>4107</v>
      </c>
      <c r="U43" s="21"/>
      <c r="V43" s="22">
        <f>G58+O58+W58+AE58+AM58</f>
        <v>4107</v>
      </c>
      <c r="W43" s="23" t="s">
        <v>1</v>
      </c>
      <c r="X43" s="24">
        <f>SUM(H58,P58,X58,AF58,AN58,AV58)</f>
        <v>0</v>
      </c>
      <c r="Y43" s="25"/>
      <c r="Z43" s="25"/>
      <c r="AA43" s="25"/>
      <c r="AB43" s="25"/>
      <c r="AC43" s="25"/>
      <c r="AD43" s="26"/>
      <c r="AE43" s="37"/>
      <c r="AF43" s="29"/>
      <c r="AG43" s="25"/>
      <c r="AH43" s="29"/>
      <c r="AI43" s="29"/>
      <c r="AJ43" s="29"/>
      <c r="AK43" s="29"/>
      <c r="AL43" s="2"/>
      <c r="AM43" s="235"/>
      <c r="AN43" s="235"/>
      <c r="AO43" s="121"/>
      <c r="AP43" s="4"/>
      <c r="AQ43" s="3"/>
      <c r="AR43" s="79"/>
      <c r="AS43" s="77"/>
      <c r="AT43" s="77"/>
      <c r="AU43" s="79"/>
      <c r="AV43" s="78"/>
      <c r="AW43" s="78"/>
      <c r="AX43" s="78"/>
    </row>
    <row r="44" spans="3:51" ht="2.65" customHeight="1">
      <c r="C44" s="13"/>
      <c r="F44" s="14"/>
      <c r="G44" s="15"/>
      <c r="H44" s="31"/>
      <c r="I44" s="32"/>
      <c r="J44" s="32"/>
      <c r="K44" s="32"/>
      <c r="L44" s="32"/>
      <c r="M44" s="32"/>
      <c r="N44" s="33"/>
      <c r="O44" s="34"/>
      <c r="P44" s="35"/>
      <c r="Q44" s="120"/>
      <c r="R44" s="35"/>
      <c r="S44" s="35"/>
      <c r="T44" s="35"/>
      <c r="U44" s="35"/>
      <c r="V44" s="36"/>
      <c r="W44" s="35"/>
      <c r="X44" s="25"/>
      <c r="Y44" s="25"/>
      <c r="Z44" s="25"/>
      <c r="AA44" s="25"/>
      <c r="AB44" s="25"/>
      <c r="AC44" s="25"/>
      <c r="AD44" s="26"/>
      <c r="AE44" s="37"/>
      <c r="AF44" s="29"/>
      <c r="AG44" s="25"/>
      <c r="AH44" s="29"/>
      <c r="AI44" s="29"/>
      <c r="AJ44" s="29"/>
      <c r="AK44" s="29"/>
      <c r="AL44" s="2"/>
      <c r="AM44" s="80"/>
      <c r="AN44" s="80"/>
      <c r="AO44" s="121"/>
      <c r="AP44" s="4"/>
      <c r="AQ44" s="3"/>
      <c r="AT44" s="30"/>
    </row>
    <row r="45" spans="3:51" ht="2.65" customHeight="1" thickBot="1"/>
    <row r="46" spans="3:51" ht="18" customHeight="1">
      <c r="C46" s="38" t="s">
        <v>32</v>
      </c>
      <c r="D46" s="39"/>
      <c r="E46" s="39"/>
      <c r="F46" s="40"/>
      <c r="G46" s="40"/>
      <c r="H46" s="40"/>
      <c r="I46" s="40"/>
      <c r="J46" s="44"/>
      <c r="K46" s="38" t="s">
        <v>47</v>
      </c>
      <c r="L46" s="38"/>
      <c r="M46" s="40"/>
      <c r="N46" s="40"/>
      <c r="O46" s="40"/>
      <c r="P46" s="40"/>
      <c r="Q46" s="40"/>
      <c r="R46" s="44"/>
      <c r="S46" s="38" t="s">
        <v>33</v>
      </c>
      <c r="T46" s="40"/>
      <c r="U46" s="40"/>
      <c r="V46" s="40"/>
      <c r="W46" s="40"/>
      <c r="X46" s="40"/>
      <c r="Y46" s="40"/>
      <c r="Z46" s="44"/>
      <c r="AA46" s="42" t="s">
        <v>83</v>
      </c>
      <c r="AB46" s="43"/>
      <c r="AC46" s="43"/>
      <c r="AD46" s="43"/>
      <c r="AE46" s="43"/>
      <c r="AF46" s="43"/>
      <c r="AG46" s="44"/>
      <c r="AH46" s="44"/>
      <c r="AI46" s="38" t="s">
        <v>83</v>
      </c>
      <c r="AJ46" s="40"/>
      <c r="AK46" s="40"/>
      <c r="AL46" s="45"/>
      <c r="AM46" s="43"/>
      <c r="AN46" s="43"/>
      <c r="AO46" s="113"/>
      <c r="AP46" s="44"/>
      <c r="AQ46" s="42" t="s">
        <v>83</v>
      </c>
      <c r="AR46" s="43"/>
      <c r="AS46" s="43"/>
      <c r="AT46" s="43"/>
      <c r="AU46" s="43"/>
      <c r="AV46" s="43"/>
      <c r="AW46" s="113"/>
      <c r="AX46" s="44"/>
      <c r="AY46" s="46"/>
    </row>
    <row r="47" spans="3:51" ht="15" customHeight="1">
      <c r="C47" s="47"/>
      <c r="D47" s="48" t="s">
        <v>6</v>
      </c>
      <c r="E47" s="49" t="s">
        <v>9</v>
      </c>
      <c r="F47" s="49" t="s">
        <v>10</v>
      </c>
      <c r="G47" s="48" t="str">
        <f>$G$8</f>
        <v>公表部数</v>
      </c>
      <c r="H47" s="48" t="str">
        <f>$H$8</f>
        <v>配布数</v>
      </c>
      <c r="I47" s="117" t="s">
        <v>11</v>
      </c>
      <c r="J47" s="112" t="s">
        <v>86</v>
      </c>
      <c r="K47" s="50"/>
      <c r="L47" s="51" t="s">
        <v>6</v>
      </c>
      <c r="M47" s="49" t="s">
        <v>9</v>
      </c>
      <c r="N47" s="49" t="s">
        <v>10</v>
      </c>
      <c r="O47" s="48" t="str">
        <f>$O$8</f>
        <v>公表部数</v>
      </c>
      <c r="P47" s="48" t="str">
        <f>$P$8</f>
        <v>配布数</v>
      </c>
      <c r="Q47" s="117" t="s">
        <v>11</v>
      </c>
      <c r="R47" s="112" t="s">
        <v>86</v>
      </c>
      <c r="S47" s="52"/>
      <c r="T47" s="48" t="s">
        <v>6</v>
      </c>
      <c r="U47" s="49" t="s">
        <v>9</v>
      </c>
      <c r="V47" s="49" t="s">
        <v>10</v>
      </c>
      <c r="W47" s="48" t="str">
        <f>$W$8</f>
        <v>公表部数</v>
      </c>
      <c r="X47" s="48" t="str">
        <f>$X$8</f>
        <v>配布数</v>
      </c>
      <c r="Y47" s="117" t="s">
        <v>11</v>
      </c>
      <c r="Z47" s="112" t="s">
        <v>86</v>
      </c>
      <c r="AA47" s="52"/>
      <c r="AB47" s="48" t="s">
        <v>6</v>
      </c>
      <c r="AC47" s="49" t="s">
        <v>9</v>
      </c>
      <c r="AD47" s="49" t="s">
        <v>10</v>
      </c>
      <c r="AE47" s="48" t="str">
        <f>$AE$8</f>
        <v>公表部数</v>
      </c>
      <c r="AF47" s="48" t="str">
        <f>$AF$8</f>
        <v>配布数</v>
      </c>
      <c r="AG47" s="117" t="s">
        <v>11</v>
      </c>
      <c r="AH47" s="112" t="s">
        <v>89</v>
      </c>
      <c r="AI47" s="52"/>
      <c r="AJ47" s="48" t="s">
        <v>6</v>
      </c>
      <c r="AK47" s="49" t="s">
        <v>9</v>
      </c>
      <c r="AL47" s="49" t="s">
        <v>10</v>
      </c>
      <c r="AM47" s="48" t="str">
        <f>$AM$8</f>
        <v>公表部数</v>
      </c>
      <c r="AN47" s="48" t="str">
        <f>$AN$8</f>
        <v>配布数</v>
      </c>
      <c r="AO47" s="117" t="s">
        <v>11</v>
      </c>
      <c r="AP47" s="112" t="s">
        <v>86</v>
      </c>
      <c r="AQ47" s="52"/>
      <c r="AR47" s="48" t="s">
        <v>6</v>
      </c>
      <c r="AS47" s="49" t="s">
        <v>9</v>
      </c>
      <c r="AT47" s="49" t="s">
        <v>10</v>
      </c>
      <c r="AU47" s="48" t="str">
        <f>$AU$8</f>
        <v>公表部数</v>
      </c>
      <c r="AV47" s="48" t="str">
        <f>$AV$8</f>
        <v>配布数</v>
      </c>
      <c r="AW47" s="117" t="s">
        <v>11</v>
      </c>
      <c r="AX47" s="112" t="s">
        <v>86</v>
      </c>
      <c r="AY47" s="46"/>
    </row>
    <row r="48" spans="3:51" ht="18" customHeight="1">
      <c r="C48" s="53" t="str">
        <f t="shared" ref="C48:C57" si="12">IF(J48="","","※")</f>
        <v/>
      </c>
      <c r="D48" s="54"/>
      <c r="E48" s="126"/>
      <c r="F48" s="126"/>
      <c r="G48" s="55"/>
      <c r="H48" s="55"/>
      <c r="I48" s="147"/>
      <c r="J48" s="101"/>
      <c r="K48" s="53" t="str">
        <f t="shared" ref="K48:K57" si="13">IF(R48="","","※")</f>
        <v>※</v>
      </c>
      <c r="L48" s="252" t="s">
        <v>613</v>
      </c>
      <c r="M48" s="126" t="s">
        <v>614</v>
      </c>
      <c r="N48" s="126" t="s">
        <v>615</v>
      </c>
      <c r="O48" s="55">
        <v>2047</v>
      </c>
      <c r="P48" s="256"/>
      <c r="Q48" s="147" t="s">
        <v>103</v>
      </c>
      <c r="R48" s="258" t="s">
        <v>616</v>
      </c>
      <c r="S48" s="53" t="str">
        <f t="shared" ref="S48:S57" si="14">IF(Z48="","","※")</f>
        <v/>
      </c>
      <c r="T48" s="54"/>
      <c r="U48" s="126"/>
      <c r="V48" s="126"/>
      <c r="W48" s="55"/>
      <c r="X48" s="55"/>
      <c r="Y48" s="147"/>
      <c r="Z48" s="101"/>
      <c r="AA48" s="53" t="str">
        <f t="shared" ref="AA48:AA57" si="15">IF(AH48="","","※")</f>
        <v/>
      </c>
      <c r="AB48" s="54"/>
      <c r="AC48" s="126"/>
      <c r="AD48" s="126"/>
      <c r="AE48" s="55"/>
      <c r="AF48" s="55"/>
      <c r="AG48" s="147"/>
      <c r="AH48" s="101"/>
      <c r="AI48" s="53" t="str">
        <f t="shared" ref="AI48:AI57" si="16">IF(AP48="","","※")</f>
        <v/>
      </c>
      <c r="AJ48" s="54"/>
      <c r="AK48" s="126"/>
      <c r="AL48" s="126"/>
      <c r="AM48" s="55"/>
      <c r="AN48" s="55"/>
      <c r="AO48" s="147"/>
      <c r="AP48" s="101"/>
      <c r="AQ48" s="53" t="str">
        <f t="shared" ref="AQ48:AQ57" si="17">IF(AX48="","","※")</f>
        <v/>
      </c>
      <c r="AR48" s="54"/>
      <c r="AS48" s="126"/>
      <c r="AT48" s="126"/>
      <c r="AU48" s="55"/>
      <c r="AV48" s="55"/>
      <c r="AW48" s="147"/>
      <c r="AX48" s="111"/>
      <c r="AY48" s="46"/>
    </row>
    <row r="49" spans="1:51" ht="18" customHeight="1">
      <c r="A49" s="251">
        <v>45320</v>
      </c>
      <c r="C49" s="58" t="str">
        <f t="shared" si="12"/>
        <v/>
      </c>
      <c r="D49" s="59"/>
      <c r="E49" s="127"/>
      <c r="F49" s="127"/>
      <c r="G49" s="60"/>
      <c r="H49" s="60"/>
      <c r="I49" s="148"/>
      <c r="J49" s="102"/>
      <c r="K49" s="58" t="str">
        <f t="shared" si="13"/>
        <v>※</v>
      </c>
      <c r="L49" s="253" t="s">
        <v>617</v>
      </c>
      <c r="M49" s="127" t="s">
        <v>618</v>
      </c>
      <c r="N49" s="127" t="s">
        <v>619</v>
      </c>
      <c r="O49" s="60">
        <v>1842</v>
      </c>
      <c r="P49" s="257"/>
      <c r="Q49" s="148" t="s">
        <v>103</v>
      </c>
      <c r="R49" s="259" t="s">
        <v>620</v>
      </c>
      <c r="S49" s="58" t="str">
        <f t="shared" si="14"/>
        <v/>
      </c>
      <c r="T49" s="59"/>
      <c r="U49" s="127"/>
      <c r="V49" s="127"/>
      <c r="W49" s="60"/>
      <c r="X49" s="60"/>
      <c r="Y49" s="148"/>
      <c r="Z49" s="102"/>
      <c r="AA49" s="58" t="str">
        <f t="shared" si="15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16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17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12"/>
        <v/>
      </c>
      <c r="D50" s="59"/>
      <c r="E50" s="127"/>
      <c r="F50" s="127"/>
      <c r="G50" s="60"/>
      <c r="H50" s="60"/>
      <c r="I50" s="148"/>
      <c r="J50" s="102"/>
      <c r="K50" s="58" t="str">
        <f t="shared" si="13"/>
        <v>※</v>
      </c>
      <c r="L50" s="253" t="s">
        <v>621</v>
      </c>
      <c r="M50" s="127" t="s">
        <v>622</v>
      </c>
      <c r="N50" s="127" t="s">
        <v>623</v>
      </c>
      <c r="O50" s="60">
        <v>218</v>
      </c>
      <c r="P50" s="257"/>
      <c r="Q50" s="148" t="s">
        <v>103</v>
      </c>
      <c r="R50" s="259" t="s">
        <v>624</v>
      </c>
      <c r="S50" s="58" t="str">
        <f t="shared" si="14"/>
        <v/>
      </c>
      <c r="T50" s="59"/>
      <c r="U50" s="127"/>
      <c r="V50" s="127"/>
      <c r="W50" s="60"/>
      <c r="X50" s="60"/>
      <c r="Y50" s="148"/>
      <c r="Z50" s="102"/>
      <c r="AA50" s="58" t="str">
        <f t="shared" si="15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16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17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12"/>
        <v/>
      </c>
      <c r="D51" s="59"/>
      <c r="E51" s="127"/>
      <c r="F51" s="127"/>
      <c r="G51" s="60"/>
      <c r="H51" s="60"/>
      <c r="I51" s="148"/>
      <c r="J51" s="102"/>
      <c r="K51" s="58" t="str">
        <f t="shared" si="13"/>
        <v/>
      </c>
      <c r="L51" s="261" t="s">
        <v>625</v>
      </c>
      <c r="M51" s="262" t="s">
        <v>626</v>
      </c>
      <c r="N51" s="262"/>
      <c r="O51" s="265" t="s">
        <v>202</v>
      </c>
      <c r="P51" s="257"/>
      <c r="Q51" s="148" t="s">
        <v>103</v>
      </c>
      <c r="R51" s="264"/>
      <c r="S51" s="58" t="str">
        <f t="shared" si="14"/>
        <v/>
      </c>
      <c r="T51" s="59"/>
      <c r="U51" s="127"/>
      <c r="V51" s="127"/>
      <c r="W51" s="60"/>
      <c r="X51" s="60"/>
      <c r="Y51" s="148"/>
      <c r="Z51" s="102"/>
      <c r="AA51" s="58" t="str">
        <f t="shared" si="15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16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17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12"/>
        <v/>
      </c>
      <c r="D52" s="59"/>
      <c r="E52" s="127"/>
      <c r="F52" s="127"/>
      <c r="G52" s="60"/>
      <c r="H52" s="60"/>
      <c r="I52" s="148"/>
      <c r="J52" s="102"/>
      <c r="K52" s="58" t="str">
        <f t="shared" si="13"/>
        <v/>
      </c>
      <c r="L52" s="59"/>
      <c r="M52" s="127"/>
      <c r="N52" s="127"/>
      <c r="O52" s="60"/>
      <c r="P52" s="60"/>
      <c r="Q52" s="148"/>
      <c r="R52" s="102"/>
      <c r="S52" s="58" t="str">
        <f t="shared" si="14"/>
        <v/>
      </c>
      <c r="T52" s="59"/>
      <c r="U52" s="127"/>
      <c r="V52" s="127"/>
      <c r="W52" s="60"/>
      <c r="X52" s="60"/>
      <c r="Y52" s="148"/>
      <c r="Z52" s="102"/>
      <c r="AA52" s="58" t="str">
        <f t="shared" si="15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16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17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12"/>
        <v/>
      </c>
      <c r="D53" s="59"/>
      <c r="E53" s="127"/>
      <c r="F53" s="127"/>
      <c r="G53" s="60"/>
      <c r="H53" s="60"/>
      <c r="I53" s="148"/>
      <c r="J53" s="102"/>
      <c r="K53" s="58" t="str">
        <f t="shared" si="13"/>
        <v/>
      </c>
      <c r="L53" s="59"/>
      <c r="M53" s="127"/>
      <c r="N53" s="127"/>
      <c r="O53" s="60"/>
      <c r="P53" s="60"/>
      <c r="Q53" s="148"/>
      <c r="R53" s="102"/>
      <c r="S53" s="58" t="str">
        <f t="shared" si="14"/>
        <v/>
      </c>
      <c r="T53" s="59"/>
      <c r="U53" s="127"/>
      <c r="V53" s="127"/>
      <c r="W53" s="60"/>
      <c r="X53" s="60"/>
      <c r="Y53" s="148"/>
      <c r="Z53" s="102"/>
      <c r="AA53" s="58" t="str">
        <f t="shared" si="15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16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17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1:51" ht="18" customHeight="1">
      <c r="C54" s="58" t="str">
        <f t="shared" si="12"/>
        <v/>
      </c>
      <c r="D54" s="59"/>
      <c r="E54" s="127"/>
      <c r="F54" s="127"/>
      <c r="G54" s="60"/>
      <c r="H54" s="60"/>
      <c r="I54" s="148"/>
      <c r="J54" s="102"/>
      <c r="K54" s="58" t="str">
        <f t="shared" si="13"/>
        <v/>
      </c>
      <c r="L54" s="59"/>
      <c r="M54" s="127"/>
      <c r="N54" s="127"/>
      <c r="O54" s="60"/>
      <c r="P54" s="60"/>
      <c r="Q54" s="148"/>
      <c r="R54" s="102"/>
      <c r="S54" s="58" t="str">
        <f t="shared" si="14"/>
        <v/>
      </c>
      <c r="T54" s="59"/>
      <c r="U54" s="127"/>
      <c r="V54" s="127"/>
      <c r="W54" s="60"/>
      <c r="X54" s="60"/>
      <c r="Y54" s="148"/>
      <c r="Z54" s="102"/>
      <c r="AA54" s="58" t="str">
        <f t="shared" si="15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16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17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1:51" ht="18" customHeight="1">
      <c r="C55" s="58" t="str">
        <f t="shared" si="12"/>
        <v/>
      </c>
      <c r="D55" s="59"/>
      <c r="E55" s="127"/>
      <c r="F55" s="127"/>
      <c r="G55" s="60"/>
      <c r="H55" s="60"/>
      <c r="I55" s="148"/>
      <c r="J55" s="102"/>
      <c r="K55" s="58" t="str">
        <f t="shared" si="13"/>
        <v/>
      </c>
      <c r="L55" s="59"/>
      <c r="M55" s="127"/>
      <c r="N55" s="127"/>
      <c r="O55" s="60"/>
      <c r="P55" s="60"/>
      <c r="Q55" s="148"/>
      <c r="R55" s="102"/>
      <c r="S55" s="58" t="str">
        <f t="shared" si="14"/>
        <v/>
      </c>
      <c r="T55" s="59"/>
      <c r="U55" s="127"/>
      <c r="V55" s="127"/>
      <c r="W55" s="60"/>
      <c r="X55" s="60"/>
      <c r="Y55" s="148"/>
      <c r="Z55" s="102"/>
      <c r="AA55" s="58" t="str">
        <f t="shared" si="15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16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17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1:51" ht="18" customHeight="1">
      <c r="C56" s="58" t="str">
        <f t="shared" si="12"/>
        <v/>
      </c>
      <c r="D56" s="59"/>
      <c r="E56" s="127"/>
      <c r="F56" s="127"/>
      <c r="G56" s="60"/>
      <c r="H56" s="60"/>
      <c r="I56" s="148"/>
      <c r="J56" s="102"/>
      <c r="K56" s="58" t="str">
        <f t="shared" si="13"/>
        <v/>
      </c>
      <c r="L56" s="59"/>
      <c r="M56" s="127"/>
      <c r="N56" s="127"/>
      <c r="O56" s="60"/>
      <c r="P56" s="60"/>
      <c r="Q56" s="148"/>
      <c r="R56" s="102"/>
      <c r="S56" s="58" t="str">
        <f t="shared" si="14"/>
        <v/>
      </c>
      <c r="T56" s="59"/>
      <c r="U56" s="127"/>
      <c r="V56" s="127"/>
      <c r="W56" s="60"/>
      <c r="X56" s="60"/>
      <c r="Y56" s="148"/>
      <c r="Z56" s="102"/>
      <c r="AA56" s="58" t="str">
        <f t="shared" si="15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16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17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1:51" ht="18" customHeight="1">
      <c r="C57" s="66" t="str">
        <f t="shared" si="12"/>
        <v/>
      </c>
      <c r="D57" s="67"/>
      <c r="E57" s="128"/>
      <c r="F57" s="128"/>
      <c r="G57" s="68"/>
      <c r="H57" s="68"/>
      <c r="I57" s="149"/>
      <c r="J57" s="99"/>
      <c r="K57" s="66" t="str">
        <f t="shared" si="13"/>
        <v/>
      </c>
      <c r="L57" s="67"/>
      <c r="M57" s="128"/>
      <c r="N57" s="128"/>
      <c r="O57" s="68"/>
      <c r="P57" s="68"/>
      <c r="Q57" s="149"/>
      <c r="R57" s="99"/>
      <c r="S57" s="66" t="str">
        <f t="shared" si="14"/>
        <v/>
      </c>
      <c r="T57" s="67"/>
      <c r="U57" s="128"/>
      <c r="V57" s="128"/>
      <c r="W57" s="68"/>
      <c r="X57" s="68"/>
      <c r="Y57" s="149"/>
      <c r="Z57" s="99"/>
      <c r="AA57" s="66" t="str">
        <f t="shared" si="15"/>
        <v/>
      </c>
      <c r="AB57" s="67"/>
      <c r="AC57" s="128"/>
      <c r="AD57" s="128"/>
      <c r="AE57" s="68"/>
      <c r="AF57" s="68"/>
      <c r="AG57" s="149"/>
      <c r="AH57" s="99"/>
      <c r="AI57" s="66" t="str">
        <f t="shared" si="16"/>
        <v/>
      </c>
      <c r="AJ57" s="67"/>
      <c r="AK57" s="128"/>
      <c r="AL57" s="128"/>
      <c r="AM57" s="68"/>
      <c r="AN57" s="68"/>
      <c r="AO57" s="149"/>
      <c r="AP57" s="99"/>
      <c r="AQ57" s="66" t="str">
        <f t="shared" si="17"/>
        <v/>
      </c>
      <c r="AR57" s="67"/>
      <c r="AS57" s="128"/>
      <c r="AT57" s="128"/>
      <c r="AU57" s="68"/>
      <c r="AV57" s="68"/>
      <c r="AW57" s="149"/>
      <c r="AX57" s="114"/>
      <c r="AY57" s="46"/>
    </row>
    <row r="58" spans="1:51" ht="18" customHeight="1" thickBot="1">
      <c r="C58" s="88"/>
      <c r="D58" s="82" t="s">
        <v>7</v>
      </c>
      <c r="E58" s="84"/>
      <c r="F58" s="84"/>
      <c r="G58" s="84">
        <f>SUM(G48:G57)</f>
        <v>0</v>
      </c>
      <c r="H58" s="83">
        <f>SUM(H48:H57)</f>
        <v>0</v>
      </c>
      <c r="I58" s="122"/>
      <c r="J58" s="100"/>
      <c r="K58" s="89"/>
      <c r="L58" s="90" t="s">
        <v>7</v>
      </c>
      <c r="M58" s="83"/>
      <c r="N58" s="83"/>
      <c r="O58" s="84">
        <f>SUM(O48:O57)</f>
        <v>4107</v>
      </c>
      <c r="P58" s="83">
        <f>SUM(P48:P57)</f>
        <v>0</v>
      </c>
      <c r="Q58" s="122"/>
      <c r="R58" s="106"/>
      <c r="S58" s="81"/>
      <c r="T58" s="82" t="s">
        <v>7</v>
      </c>
      <c r="U58" s="83"/>
      <c r="V58" s="83"/>
      <c r="W58" s="84">
        <f>SUM(W48:W57)</f>
        <v>0</v>
      </c>
      <c r="X58" s="83">
        <f>SUM(X48:X57)</f>
        <v>0</v>
      </c>
      <c r="Y58" s="122"/>
      <c r="Z58" s="106"/>
      <c r="AA58" s="81"/>
      <c r="AB58" s="82" t="s">
        <v>7</v>
      </c>
      <c r="AC58" s="83"/>
      <c r="AD58" s="83"/>
      <c r="AE58" s="84">
        <f>SUM(AE48:AE57)</f>
        <v>0</v>
      </c>
      <c r="AF58" s="83">
        <f>SUM(AF48:AF57)</f>
        <v>0</v>
      </c>
      <c r="AG58" s="122"/>
      <c r="AH58" s="106"/>
      <c r="AI58" s="81"/>
      <c r="AJ58" s="82" t="s">
        <v>7</v>
      </c>
      <c r="AK58" s="83"/>
      <c r="AL58" s="83"/>
      <c r="AM58" s="84">
        <f>SUM(AM48:AM57)</f>
        <v>0</v>
      </c>
      <c r="AN58" s="83">
        <f>SUM(AN48:AN57)</f>
        <v>0</v>
      </c>
      <c r="AO58" s="122"/>
      <c r="AP58" s="106"/>
      <c r="AQ58" s="81"/>
      <c r="AR58" s="82" t="s">
        <v>7</v>
      </c>
      <c r="AS58" s="83"/>
      <c r="AT58" s="83"/>
      <c r="AU58" s="84">
        <f>SUM(AU48:AU57)</f>
        <v>0</v>
      </c>
      <c r="AV58" s="83">
        <f>SUM(AV48:AV57)</f>
        <v>0</v>
      </c>
      <c r="AW58" s="122"/>
      <c r="AX58" s="115"/>
      <c r="AY58" s="46"/>
    </row>
    <row r="59" spans="1:51" ht="15" customHeight="1" thickBot="1">
      <c r="AR59" s="79"/>
      <c r="AS59" s="77"/>
      <c r="AT59" s="77"/>
      <c r="AU59" s="79"/>
      <c r="AV59" s="78"/>
      <c r="AW59" s="78"/>
      <c r="AX59" s="78"/>
      <c r="AY59" s="78"/>
    </row>
    <row r="60" spans="1:51" ht="17.25" customHeight="1" thickBot="1">
      <c r="C60" s="85">
        <f>入力!A21</f>
        <v>0</v>
      </c>
      <c r="F60" s="14"/>
      <c r="G60" s="15"/>
      <c r="H60" s="16">
        <f>A66</f>
        <v>45207</v>
      </c>
      <c r="I60" s="125" t="s">
        <v>57</v>
      </c>
      <c r="J60" s="17"/>
      <c r="K60" s="18"/>
      <c r="L60" s="18"/>
      <c r="M60" s="18"/>
      <c r="N60" s="19"/>
      <c r="O60" s="20"/>
      <c r="P60" s="21" t="s">
        <v>0</v>
      </c>
      <c r="Q60" s="86"/>
      <c r="R60" s="21"/>
      <c r="S60" s="21"/>
      <c r="T60" s="86">
        <f>SUM(G76,O76,W76,AE76,AM76,AU76)</f>
        <v>3665</v>
      </c>
      <c r="U60" s="21"/>
      <c r="V60" s="22">
        <f>G76+O76+W76+AE76+AM76</f>
        <v>3665</v>
      </c>
      <c r="W60" s="23" t="s">
        <v>1</v>
      </c>
      <c r="X60" s="24">
        <f>SUM(H76,P76,X76,AF76,AN76,AV76)</f>
        <v>0</v>
      </c>
      <c r="Y60" s="25"/>
      <c r="Z60" s="25"/>
      <c r="AA60" s="25"/>
      <c r="AB60" s="25"/>
      <c r="AC60" s="25"/>
      <c r="AD60" s="26"/>
      <c r="AE60" s="37"/>
      <c r="AF60" s="29"/>
      <c r="AG60" s="25"/>
      <c r="AH60" s="29"/>
      <c r="AI60" s="29"/>
      <c r="AJ60" s="29"/>
      <c r="AK60" s="29"/>
      <c r="AL60" s="2"/>
      <c r="AM60" s="235"/>
      <c r="AN60" s="235"/>
      <c r="AO60" s="121"/>
      <c r="AP60" s="4"/>
      <c r="AQ60" s="3"/>
      <c r="AR60" s="79"/>
      <c r="AS60" s="77"/>
      <c r="AT60" s="77"/>
      <c r="AU60" s="79"/>
      <c r="AV60" s="78"/>
      <c r="AW60" s="78"/>
      <c r="AX60" s="78"/>
    </row>
    <row r="61" spans="1:51" ht="2.65" customHeight="1">
      <c r="C61" s="13"/>
      <c r="F61" s="14"/>
      <c r="G61" s="15"/>
      <c r="H61" s="31"/>
      <c r="I61" s="32"/>
      <c r="J61" s="32"/>
      <c r="K61" s="32"/>
      <c r="L61" s="32"/>
      <c r="M61" s="32"/>
      <c r="N61" s="33"/>
      <c r="O61" s="34"/>
      <c r="P61" s="35"/>
      <c r="Q61" s="120"/>
      <c r="R61" s="35"/>
      <c r="S61" s="35"/>
      <c r="T61" s="35"/>
      <c r="U61" s="35"/>
      <c r="V61" s="36"/>
      <c r="W61" s="35"/>
      <c r="X61" s="25"/>
      <c r="Y61" s="25"/>
      <c r="Z61" s="25"/>
      <c r="AA61" s="25"/>
      <c r="AB61" s="25"/>
      <c r="AC61" s="25"/>
      <c r="AD61" s="26"/>
      <c r="AE61" s="37"/>
      <c r="AF61" s="29"/>
      <c r="AG61" s="25"/>
      <c r="AH61" s="29"/>
      <c r="AI61" s="29"/>
      <c r="AJ61" s="29"/>
      <c r="AK61" s="29"/>
      <c r="AL61" s="2"/>
      <c r="AM61" s="80"/>
      <c r="AN61" s="80"/>
      <c r="AO61" s="121"/>
      <c r="AP61" s="4"/>
      <c r="AQ61" s="3"/>
      <c r="AT61" s="30"/>
    </row>
    <row r="62" spans="1:51" ht="2.65" customHeight="1" thickBot="1"/>
    <row r="63" spans="1:51" ht="18" customHeight="1">
      <c r="C63" s="38" t="s">
        <v>32</v>
      </c>
      <c r="D63" s="39"/>
      <c r="E63" s="39"/>
      <c r="F63" s="40"/>
      <c r="G63" s="40"/>
      <c r="H63" s="40"/>
      <c r="I63" s="40"/>
      <c r="J63" s="44"/>
      <c r="K63" s="38" t="s">
        <v>4</v>
      </c>
      <c r="L63" s="38"/>
      <c r="M63" s="40"/>
      <c r="N63" s="40"/>
      <c r="O63" s="40"/>
      <c r="P63" s="40"/>
      <c r="Q63" s="40"/>
      <c r="R63" s="44"/>
      <c r="S63" s="38" t="s">
        <v>47</v>
      </c>
      <c r="T63" s="40"/>
      <c r="U63" s="40"/>
      <c r="V63" s="40"/>
      <c r="W63" s="40"/>
      <c r="X63" s="40"/>
      <c r="Y63" s="40"/>
      <c r="Z63" s="44"/>
      <c r="AA63" s="42" t="s">
        <v>33</v>
      </c>
      <c r="AB63" s="43"/>
      <c r="AC63" s="43"/>
      <c r="AD63" s="43"/>
      <c r="AE63" s="43"/>
      <c r="AF63" s="43"/>
      <c r="AG63" s="44"/>
      <c r="AH63" s="44"/>
      <c r="AI63" s="38" t="s">
        <v>84</v>
      </c>
      <c r="AJ63" s="40"/>
      <c r="AK63" s="40"/>
      <c r="AL63" s="45"/>
      <c r="AM63" s="43"/>
      <c r="AN63" s="43"/>
      <c r="AO63" s="113"/>
      <c r="AP63" s="44"/>
      <c r="AQ63" s="42" t="s">
        <v>43</v>
      </c>
      <c r="AR63" s="43"/>
      <c r="AS63" s="43"/>
      <c r="AT63" s="43"/>
      <c r="AU63" s="43"/>
      <c r="AV63" s="43"/>
      <c r="AW63" s="113"/>
      <c r="AX63" s="44"/>
      <c r="AY63" s="46"/>
    </row>
    <row r="64" spans="1:51" ht="15" customHeight="1">
      <c r="C64" s="47"/>
      <c r="D64" s="48" t="s">
        <v>6</v>
      </c>
      <c r="E64" s="49" t="s">
        <v>9</v>
      </c>
      <c r="F64" s="49" t="s">
        <v>10</v>
      </c>
      <c r="G64" s="48" t="str">
        <f>$G$8</f>
        <v>公表部数</v>
      </c>
      <c r="H64" s="48" t="str">
        <f>$H$8</f>
        <v>配布数</v>
      </c>
      <c r="I64" s="117" t="s">
        <v>11</v>
      </c>
      <c r="J64" s="112" t="s">
        <v>86</v>
      </c>
      <c r="K64" s="50"/>
      <c r="L64" s="51" t="s">
        <v>6</v>
      </c>
      <c r="M64" s="49" t="s">
        <v>9</v>
      </c>
      <c r="N64" s="49" t="s">
        <v>10</v>
      </c>
      <c r="O64" s="48" t="str">
        <f>$O$8</f>
        <v>公表部数</v>
      </c>
      <c r="P64" s="48" t="str">
        <f>$P$8</f>
        <v>配布数</v>
      </c>
      <c r="Q64" s="117" t="s">
        <v>11</v>
      </c>
      <c r="R64" s="112" t="s">
        <v>86</v>
      </c>
      <c r="S64" s="52"/>
      <c r="T64" s="48" t="s">
        <v>6</v>
      </c>
      <c r="U64" s="49" t="s">
        <v>9</v>
      </c>
      <c r="V64" s="49" t="s">
        <v>10</v>
      </c>
      <c r="W64" s="48" t="str">
        <f>$W$8</f>
        <v>公表部数</v>
      </c>
      <c r="X64" s="48" t="str">
        <f>$X$8</f>
        <v>配布数</v>
      </c>
      <c r="Y64" s="117" t="s">
        <v>11</v>
      </c>
      <c r="Z64" s="112" t="s">
        <v>86</v>
      </c>
      <c r="AA64" s="52"/>
      <c r="AB64" s="48" t="s">
        <v>6</v>
      </c>
      <c r="AC64" s="49" t="s">
        <v>9</v>
      </c>
      <c r="AD64" s="49" t="s">
        <v>10</v>
      </c>
      <c r="AE64" s="48" t="str">
        <f>$AE$8</f>
        <v>公表部数</v>
      </c>
      <c r="AF64" s="48" t="str">
        <f>$AF$8</f>
        <v>配布数</v>
      </c>
      <c r="AG64" s="117" t="s">
        <v>11</v>
      </c>
      <c r="AH64" s="112" t="s">
        <v>89</v>
      </c>
      <c r="AI64" s="52"/>
      <c r="AJ64" s="48" t="s">
        <v>6</v>
      </c>
      <c r="AK64" s="49" t="s">
        <v>9</v>
      </c>
      <c r="AL64" s="49" t="s">
        <v>10</v>
      </c>
      <c r="AM64" s="48" t="str">
        <f>$AM$8</f>
        <v>公表部数</v>
      </c>
      <c r="AN64" s="48" t="str">
        <f>$AN$8</f>
        <v>配布数</v>
      </c>
      <c r="AO64" s="117" t="s">
        <v>11</v>
      </c>
      <c r="AP64" s="112" t="s">
        <v>86</v>
      </c>
      <c r="AQ64" s="52"/>
      <c r="AR64" s="48" t="s">
        <v>6</v>
      </c>
      <c r="AS64" s="49" t="s">
        <v>9</v>
      </c>
      <c r="AT64" s="49" t="s">
        <v>10</v>
      </c>
      <c r="AU64" s="48" t="str">
        <f>$AU$8</f>
        <v>公表部数</v>
      </c>
      <c r="AV64" s="48" t="str">
        <f>$AV$8</f>
        <v>配布数</v>
      </c>
      <c r="AW64" s="117" t="s">
        <v>11</v>
      </c>
      <c r="AX64" s="112" t="s">
        <v>86</v>
      </c>
      <c r="AY64" s="46"/>
    </row>
    <row r="65" spans="1:51" ht="18" customHeight="1">
      <c r="C65" s="53" t="str">
        <f t="shared" ref="C65:C75" si="18">IF(J65="","","※")</f>
        <v/>
      </c>
      <c r="D65" s="54"/>
      <c r="E65" s="126"/>
      <c r="F65" s="126"/>
      <c r="G65" s="55"/>
      <c r="H65" s="55"/>
      <c r="I65" s="147"/>
      <c r="J65" s="101"/>
      <c r="K65" s="53" t="str">
        <f t="shared" ref="K65:K75" si="19">IF(R65="","","※")</f>
        <v/>
      </c>
      <c r="L65" s="54"/>
      <c r="M65" s="126"/>
      <c r="N65" s="126"/>
      <c r="O65" s="55"/>
      <c r="P65" s="55"/>
      <c r="Q65" s="147"/>
      <c r="R65" s="101"/>
      <c r="S65" s="53" t="str">
        <f t="shared" ref="S65:S75" si="20">IF(Z65="","","※")</f>
        <v>※</v>
      </c>
      <c r="T65" s="252" t="s">
        <v>573</v>
      </c>
      <c r="U65" s="126" t="s">
        <v>574</v>
      </c>
      <c r="V65" s="126" t="s">
        <v>575</v>
      </c>
      <c r="W65" s="55">
        <v>1714</v>
      </c>
      <c r="X65" s="256"/>
      <c r="Y65" s="147" t="s">
        <v>103</v>
      </c>
      <c r="Z65" s="258" t="s">
        <v>576</v>
      </c>
      <c r="AA65" s="53" t="str">
        <f t="shared" ref="AA65:AA75" si="21">IF(AH65="","","※")</f>
        <v/>
      </c>
      <c r="AB65" s="54"/>
      <c r="AC65" s="126"/>
      <c r="AD65" s="126"/>
      <c r="AE65" s="55"/>
      <c r="AF65" s="55"/>
      <c r="AG65" s="147"/>
      <c r="AH65" s="101"/>
      <c r="AI65" s="53" t="str">
        <f t="shared" ref="AI65:AI75" si="22">IF(AP65="","","※")</f>
        <v/>
      </c>
      <c r="AJ65" s="54"/>
      <c r="AK65" s="126"/>
      <c r="AL65" s="126"/>
      <c r="AM65" s="55"/>
      <c r="AN65" s="55"/>
      <c r="AO65" s="147"/>
      <c r="AP65" s="101"/>
      <c r="AQ65" s="53" t="str">
        <f t="shared" ref="AQ65:AQ75" si="23">IF(AX65="","","※")</f>
        <v/>
      </c>
      <c r="AR65" s="54"/>
      <c r="AS65" s="126"/>
      <c r="AT65" s="126"/>
      <c r="AU65" s="55"/>
      <c r="AV65" s="55"/>
      <c r="AW65" s="147"/>
      <c r="AX65" s="111"/>
      <c r="AY65" s="46"/>
    </row>
    <row r="66" spans="1:51" ht="18" customHeight="1">
      <c r="A66" s="251">
        <v>45207</v>
      </c>
      <c r="C66" s="58" t="str">
        <f t="shared" si="18"/>
        <v/>
      </c>
      <c r="D66" s="59"/>
      <c r="E66" s="127"/>
      <c r="F66" s="127"/>
      <c r="G66" s="60"/>
      <c r="H66" s="60"/>
      <c r="I66" s="148"/>
      <c r="J66" s="102"/>
      <c r="K66" s="58" t="str">
        <f t="shared" si="19"/>
        <v/>
      </c>
      <c r="L66" s="59"/>
      <c r="M66" s="127"/>
      <c r="N66" s="127"/>
      <c r="O66" s="60"/>
      <c r="P66" s="60"/>
      <c r="Q66" s="148"/>
      <c r="R66" s="102"/>
      <c r="S66" s="58" t="str">
        <f t="shared" si="20"/>
        <v>※</v>
      </c>
      <c r="T66" s="253" t="s">
        <v>577</v>
      </c>
      <c r="U66" s="127" t="s">
        <v>578</v>
      </c>
      <c r="V66" s="127" t="s">
        <v>579</v>
      </c>
      <c r="W66" s="60">
        <v>1951</v>
      </c>
      <c r="X66" s="257"/>
      <c r="Y66" s="148" t="s">
        <v>103</v>
      </c>
      <c r="Z66" s="259" t="s">
        <v>580</v>
      </c>
      <c r="AA66" s="58" t="str">
        <f t="shared" si="21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22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23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1:51" ht="18" customHeight="1">
      <c r="C67" s="58" t="str">
        <f t="shared" si="18"/>
        <v/>
      </c>
      <c r="D67" s="59"/>
      <c r="E67" s="127"/>
      <c r="F67" s="127"/>
      <c r="G67" s="60"/>
      <c r="H67" s="60"/>
      <c r="I67" s="148"/>
      <c r="J67" s="102"/>
      <c r="K67" s="58" t="str">
        <f t="shared" si="19"/>
        <v/>
      </c>
      <c r="L67" s="59"/>
      <c r="M67" s="127"/>
      <c r="N67" s="127"/>
      <c r="O67" s="60"/>
      <c r="P67" s="60"/>
      <c r="Q67" s="148"/>
      <c r="R67" s="102"/>
      <c r="S67" s="58" t="str">
        <f t="shared" si="20"/>
        <v/>
      </c>
      <c r="T67" s="59"/>
      <c r="U67" s="127"/>
      <c r="V67" s="127"/>
      <c r="W67" s="60"/>
      <c r="X67" s="60"/>
      <c r="Y67" s="148"/>
      <c r="Z67" s="102"/>
      <c r="AA67" s="58" t="str">
        <f t="shared" si="21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22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23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1:51" ht="18" customHeight="1">
      <c r="C68" s="58" t="str">
        <f t="shared" si="18"/>
        <v/>
      </c>
      <c r="D68" s="59"/>
      <c r="E68" s="127"/>
      <c r="F68" s="127"/>
      <c r="G68" s="60"/>
      <c r="H68" s="60"/>
      <c r="I68" s="148"/>
      <c r="J68" s="102"/>
      <c r="K68" s="58" t="str">
        <f t="shared" si="19"/>
        <v/>
      </c>
      <c r="L68" s="59"/>
      <c r="M68" s="127"/>
      <c r="N68" s="127"/>
      <c r="O68" s="60"/>
      <c r="P68" s="60"/>
      <c r="Q68" s="148"/>
      <c r="R68" s="102"/>
      <c r="S68" s="58" t="str">
        <f t="shared" si="20"/>
        <v/>
      </c>
      <c r="T68" s="59"/>
      <c r="U68" s="127"/>
      <c r="V68" s="127"/>
      <c r="W68" s="60"/>
      <c r="X68" s="60"/>
      <c r="Y68" s="148"/>
      <c r="Z68" s="102"/>
      <c r="AA68" s="58" t="str">
        <f t="shared" si="21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22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23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1:51" ht="18" customHeight="1">
      <c r="C69" s="58" t="str">
        <f t="shared" si="18"/>
        <v/>
      </c>
      <c r="D69" s="59"/>
      <c r="E69" s="127"/>
      <c r="F69" s="127"/>
      <c r="G69" s="60"/>
      <c r="H69" s="60"/>
      <c r="I69" s="148"/>
      <c r="J69" s="102"/>
      <c r="K69" s="58" t="str">
        <f t="shared" si="19"/>
        <v/>
      </c>
      <c r="L69" s="59"/>
      <c r="M69" s="127"/>
      <c r="N69" s="127"/>
      <c r="O69" s="60"/>
      <c r="P69" s="60"/>
      <c r="Q69" s="148"/>
      <c r="R69" s="102"/>
      <c r="S69" s="58" t="str">
        <f t="shared" si="20"/>
        <v/>
      </c>
      <c r="T69" s="59"/>
      <c r="U69" s="127"/>
      <c r="V69" s="127"/>
      <c r="W69" s="60"/>
      <c r="X69" s="60"/>
      <c r="Y69" s="148"/>
      <c r="Z69" s="102"/>
      <c r="AA69" s="58" t="str">
        <f t="shared" si="21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22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23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1:51" ht="18" customHeight="1">
      <c r="C70" s="58" t="str">
        <f t="shared" si="18"/>
        <v/>
      </c>
      <c r="D70" s="59"/>
      <c r="E70" s="127"/>
      <c r="F70" s="127"/>
      <c r="G70" s="60"/>
      <c r="H70" s="60"/>
      <c r="I70" s="148"/>
      <c r="J70" s="102"/>
      <c r="K70" s="58" t="str">
        <f t="shared" si="19"/>
        <v/>
      </c>
      <c r="L70" s="59"/>
      <c r="M70" s="127"/>
      <c r="N70" s="127"/>
      <c r="O70" s="60"/>
      <c r="P70" s="60"/>
      <c r="Q70" s="148"/>
      <c r="R70" s="102"/>
      <c r="S70" s="58" t="str">
        <f t="shared" si="20"/>
        <v/>
      </c>
      <c r="T70" s="59"/>
      <c r="U70" s="127"/>
      <c r="V70" s="127"/>
      <c r="W70" s="60"/>
      <c r="X70" s="60"/>
      <c r="Y70" s="148"/>
      <c r="Z70" s="102"/>
      <c r="AA70" s="58" t="str">
        <f t="shared" si="21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22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23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1:51" ht="18" customHeight="1">
      <c r="C71" s="58" t="str">
        <f t="shared" si="18"/>
        <v/>
      </c>
      <c r="D71" s="59"/>
      <c r="E71" s="127"/>
      <c r="F71" s="127"/>
      <c r="G71" s="60"/>
      <c r="H71" s="60"/>
      <c r="I71" s="148"/>
      <c r="J71" s="102"/>
      <c r="K71" s="58" t="str">
        <f t="shared" si="19"/>
        <v/>
      </c>
      <c r="L71" s="59"/>
      <c r="M71" s="127"/>
      <c r="N71" s="127"/>
      <c r="O71" s="60"/>
      <c r="P71" s="60"/>
      <c r="Q71" s="148"/>
      <c r="R71" s="102"/>
      <c r="S71" s="58" t="str">
        <f t="shared" si="20"/>
        <v/>
      </c>
      <c r="T71" s="59"/>
      <c r="U71" s="127"/>
      <c r="V71" s="127"/>
      <c r="W71" s="60"/>
      <c r="X71" s="60"/>
      <c r="Y71" s="148"/>
      <c r="Z71" s="102"/>
      <c r="AA71" s="58" t="str">
        <f t="shared" si="21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22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23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1:51" ht="18" customHeight="1">
      <c r="C72" s="58" t="str">
        <f t="shared" si="18"/>
        <v/>
      </c>
      <c r="D72" s="59"/>
      <c r="E72" s="127"/>
      <c r="F72" s="127"/>
      <c r="G72" s="60"/>
      <c r="H72" s="60"/>
      <c r="I72" s="148"/>
      <c r="J72" s="102"/>
      <c r="K72" s="58" t="str">
        <f t="shared" si="19"/>
        <v/>
      </c>
      <c r="L72" s="59"/>
      <c r="M72" s="127"/>
      <c r="N72" s="127"/>
      <c r="O72" s="60"/>
      <c r="P72" s="60"/>
      <c r="Q72" s="148"/>
      <c r="R72" s="102"/>
      <c r="S72" s="58" t="str">
        <f t="shared" si="20"/>
        <v/>
      </c>
      <c r="T72" s="59"/>
      <c r="U72" s="127"/>
      <c r="V72" s="127"/>
      <c r="W72" s="60"/>
      <c r="X72" s="60"/>
      <c r="Y72" s="148"/>
      <c r="Z72" s="102"/>
      <c r="AA72" s="58" t="str">
        <f t="shared" si="21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22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23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1:51" ht="18" customHeight="1">
      <c r="C73" s="58" t="str">
        <f t="shared" si="18"/>
        <v/>
      </c>
      <c r="D73" s="59"/>
      <c r="E73" s="127"/>
      <c r="F73" s="127"/>
      <c r="G73" s="62"/>
      <c r="H73" s="60"/>
      <c r="I73" s="148"/>
      <c r="J73" s="102"/>
      <c r="K73" s="58" t="str">
        <f t="shared" si="19"/>
        <v/>
      </c>
      <c r="L73" s="59"/>
      <c r="M73" s="127"/>
      <c r="N73" s="127"/>
      <c r="O73" s="62"/>
      <c r="P73" s="60"/>
      <c r="Q73" s="148"/>
      <c r="R73" s="102"/>
      <c r="S73" s="58" t="str">
        <f t="shared" si="20"/>
        <v/>
      </c>
      <c r="T73" s="59"/>
      <c r="U73" s="127"/>
      <c r="V73" s="127"/>
      <c r="W73" s="62"/>
      <c r="X73" s="60"/>
      <c r="Y73" s="148"/>
      <c r="Z73" s="102"/>
      <c r="AA73" s="58" t="str">
        <f t="shared" si="21"/>
        <v/>
      </c>
      <c r="AB73" s="59"/>
      <c r="AC73" s="127"/>
      <c r="AD73" s="127"/>
      <c r="AE73" s="62"/>
      <c r="AF73" s="60"/>
      <c r="AG73" s="148"/>
      <c r="AH73" s="102"/>
      <c r="AI73" s="58" t="str">
        <f t="shared" si="22"/>
        <v/>
      </c>
      <c r="AJ73" s="59"/>
      <c r="AK73" s="127"/>
      <c r="AL73" s="127"/>
      <c r="AM73" s="62"/>
      <c r="AN73" s="60"/>
      <c r="AO73" s="148"/>
      <c r="AP73" s="102"/>
      <c r="AQ73" s="58" t="str">
        <f t="shared" si="23"/>
        <v/>
      </c>
      <c r="AR73" s="59"/>
      <c r="AS73" s="127"/>
      <c r="AT73" s="127"/>
      <c r="AU73" s="62"/>
      <c r="AV73" s="60"/>
      <c r="AW73" s="148"/>
      <c r="AX73" s="109"/>
      <c r="AY73" s="46"/>
    </row>
    <row r="74" spans="1:51" ht="18" customHeight="1">
      <c r="C74" s="58" t="str">
        <f t="shared" si="18"/>
        <v/>
      </c>
      <c r="D74" s="59"/>
      <c r="E74" s="127"/>
      <c r="F74" s="127"/>
      <c r="G74" s="63"/>
      <c r="H74" s="60"/>
      <c r="I74" s="148"/>
      <c r="J74" s="102"/>
      <c r="K74" s="58" t="str">
        <f t="shared" si="19"/>
        <v/>
      </c>
      <c r="L74" s="59"/>
      <c r="M74" s="127"/>
      <c r="N74" s="127"/>
      <c r="O74" s="63"/>
      <c r="P74" s="60"/>
      <c r="Q74" s="148"/>
      <c r="R74" s="102"/>
      <c r="S74" s="58" t="str">
        <f t="shared" si="20"/>
        <v/>
      </c>
      <c r="T74" s="59"/>
      <c r="U74" s="127"/>
      <c r="V74" s="127"/>
      <c r="W74" s="63"/>
      <c r="X74" s="60"/>
      <c r="Y74" s="148"/>
      <c r="Z74" s="102"/>
      <c r="AA74" s="58" t="str">
        <f t="shared" si="21"/>
        <v/>
      </c>
      <c r="AB74" s="59"/>
      <c r="AC74" s="127"/>
      <c r="AD74" s="127"/>
      <c r="AE74" s="63"/>
      <c r="AF74" s="60"/>
      <c r="AG74" s="148"/>
      <c r="AH74" s="102"/>
      <c r="AI74" s="58" t="str">
        <f t="shared" si="22"/>
        <v/>
      </c>
      <c r="AJ74" s="59"/>
      <c r="AK74" s="127"/>
      <c r="AL74" s="127"/>
      <c r="AM74" s="63"/>
      <c r="AN74" s="60"/>
      <c r="AO74" s="148"/>
      <c r="AP74" s="102"/>
      <c r="AQ74" s="58" t="str">
        <f t="shared" si="23"/>
        <v/>
      </c>
      <c r="AR74" s="59"/>
      <c r="AS74" s="127"/>
      <c r="AT74" s="127"/>
      <c r="AU74" s="63"/>
      <c r="AV74" s="60"/>
      <c r="AW74" s="148"/>
      <c r="AX74" s="109"/>
      <c r="AY74" s="46"/>
    </row>
    <row r="75" spans="1:51" ht="18" customHeight="1">
      <c r="C75" s="66" t="str">
        <f t="shared" si="18"/>
        <v/>
      </c>
      <c r="D75" s="67"/>
      <c r="E75" s="128"/>
      <c r="F75" s="128"/>
      <c r="G75" s="68"/>
      <c r="H75" s="68"/>
      <c r="I75" s="149"/>
      <c r="J75" s="99"/>
      <c r="K75" s="66" t="str">
        <f t="shared" si="19"/>
        <v/>
      </c>
      <c r="L75" s="67"/>
      <c r="M75" s="128"/>
      <c r="N75" s="128"/>
      <c r="O75" s="68"/>
      <c r="P75" s="68"/>
      <c r="Q75" s="149"/>
      <c r="R75" s="99"/>
      <c r="S75" s="66" t="str">
        <f t="shared" si="20"/>
        <v/>
      </c>
      <c r="T75" s="67"/>
      <c r="U75" s="128"/>
      <c r="V75" s="128"/>
      <c r="W75" s="68"/>
      <c r="X75" s="68"/>
      <c r="Y75" s="149"/>
      <c r="Z75" s="99"/>
      <c r="AA75" s="66" t="str">
        <f t="shared" si="21"/>
        <v/>
      </c>
      <c r="AB75" s="67"/>
      <c r="AC75" s="128"/>
      <c r="AD75" s="128"/>
      <c r="AE75" s="68"/>
      <c r="AF75" s="68"/>
      <c r="AG75" s="149"/>
      <c r="AH75" s="99"/>
      <c r="AI75" s="66" t="str">
        <f t="shared" si="22"/>
        <v/>
      </c>
      <c r="AJ75" s="67"/>
      <c r="AK75" s="128"/>
      <c r="AL75" s="128"/>
      <c r="AM75" s="68"/>
      <c r="AN75" s="68"/>
      <c r="AO75" s="149"/>
      <c r="AP75" s="99"/>
      <c r="AQ75" s="66" t="str">
        <f t="shared" si="23"/>
        <v/>
      </c>
      <c r="AR75" s="67"/>
      <c r="AS75" s="128"/>
      <c r="AT75" s="128"/>
      <c r="AU75" s="68"/>
      <c r="AV75" s="68"/>
      <c r="AW75" s="149"/>
      <c r="AX75" s="114"/>
      <c r="AY75" s="46"/>
    </row>
    <row r="76" spans="1:51" ht="18" customHeight="1" thickBot="1">
      <c r="C76" s="88"/>
      <c r="D76" s="82" t="s">
        <v>7</v>
      </c>
      <c r="E76" s="84"/>
      <c r="F76" s="84"/>
      <c r="G76" s="84">
        <f>SUM(G65:G75)</f>
        <v>0</v>
      </c>
      <c r="H76" s="83">
        <f>SUM(H65:H75)</f>
        <v>0</v>
      </c>
      <c r="I76" s="122"/>
      <c r="J76" s="100"/>
      <c r="K76" s="89"/>
      <c r="L76" s="90" t="s">
        <v>7</v>
      </c>
      <c r="M76" s="83"/>
      <c r="N76" s="83"/>
      <c r="O76" s="84">
        <f>SUM(O65:O75)</f>
        <v>0</v>
      </c>
      <c r="P76" s="83">
        <f>SUM(P65:P75)</f>
        <v>0</v>
      </c>
      <c r="Q76" s="122"/>
      <c r="R76" s="106"/>
      <c r="S76" s="81"/>
      <c r="T76" s="82" t="s">
        <v>7</v>
      </c>
      <c r="U76" s="83"/>
      <c r="V76" s="83"/>
      <c r="W76" s="84">
        <f>SUM(W65:W75)</f>
        <v>3665</v>
      </c>
      <c r="X76" s="83">
        <f>SUM(X65:X75)</f>
        <v>0</v>
      </c>
      <c r="Y76" s="122"/>
      <c r="Z76" s="106"/>
      <c r="AA76" s="81"/>
      <c r="AB76" s="82" t="s">
        <v>7</v>
      </c>
      <c r="AC76" s="83"/>
      <c r="AD76" s="83"/>
      <c r="AE76" s="84">
        <f>SUM(AE65:AE75)</f>
        <v>0</v>
      </c>
      <c r="AF76" s="83">
        <f>SUM(AF65:AF75)</f>
        <v>0</v>
      </c>
      <c r="AG76" s="122"/>
      <c r="AH76" s="106"/>
      <c r="AI76" s="81"/>
      <c r="AJ76" s="82" t="s">
        <v>7</v>
      </c>
      <c r="AK76" s="83"/>
      <c r="AL76" s="83"/>
      <c r="AM76" s="84">
        <f>SUM(AM65:AM75)</f>
        <v>0</v>
      </c>
      <c r="AN76" s="83">
        <f>SUM(AN65:AN75)</f>
        <v>0</v>
      </c>
      <c r="AO76" s="122"/>
      <c r="AP76" s="106"/>
      <c r="AQ76" s="81"/>
      <c r="AR76" s="82" t="s">
        <v>7</v>
      </c>
      <c r="AS76" s="83"/>
      <c r="AT76" s="83"/>
      <c r="AU76" s="84">
        <f>SUM(AU65:AU75)</f>
        <v>0</v>
      </c>
      <c r="AV76" s="83">
        <f>SUM(AV65:AV75)</f>
        <v>0</v>
      </c>
      <c r="AW76" s="122"/>
      <c r="AX76" s="115"/>
      <c r="AY76" s="46"/>
    </row>
    <row r="77" spans="1:51" ht="15" customHeight="1" thickBot="1">
      <c r="AR77" s="79"/>
      <c r="AS77" s="77"/>
      <c r="AT77" s="77"/>
      <c r="AU77" s="79"/>
      <c r="AV77" s="78"/>
      <c r="AW77" s="78"/>
      <c r="AX77" s="78"/>
      <c r="AY77" s="78"/>
    </row>
    <row r="78" spans="1:51" ht="17.25" customHeight="1" thickBot="1">
      <c r="C78" s="85">
        <f>入力!A22</f>
        <v>0</v>
      </c>
      <c r="F78" s="14"/>
      <c r="G78" s="15"/>
      <c r="H78" s="16">
        <f>A84</f>
        <v>45202</v>
      </c>
      <c r="I78" s="125" t="s">
        <v>58</v>
      </c>
      <c r="J78" s="17"/>
      <c r="K78" s="18"/>
      <c r="L78" s="18"/>
      <c r="M78" s="18"/>
      <c r="N78" s="19"/>
      <c r="O78" s="20"/>
      <c r="P78" s="21" t="s">
        <v>0</v>
      </c>
      <c r="Q78" s="86"/>
      <c r="R78" s="21"/>
      <c r="S78" s="21"/>
      <c r="T78" s="86">
        <f>SUM(G110,O110,W110,AE110,AM110,AU110)</f>
        <v>30219</v>
      </c>
      <c r="U78" s="21"/>
      <c r="V78" s="22">
        <f>G110+O110+W110+AE110+AM110</f>
        <v>30219</v>
      </c>
      <c r="W78" s="23" t="s">
        <v>1</v>
      </c>
      <c r="X78" s="24">
        <f>SUM(H110,P110,X110,AF110,AN110,AV110)</f>
        <v>0</v>
      </c>
      <c r="Y78" s="25"/>
      <c r="Z78" s="25"/>
      <c r="AA78" s="25"/>
      <c r="AB78" s="25"/>
      <c r="AC78" s="25"/>
      <c r="AD78" s="26"/>
      <c r="AE78" s="37"/>
      <c r="AF78" s="29"/>
      <c r="AG78" s="25"/>
      <c r="AH78" s="29"/>
      <c r="AI78" s="29"/>
      <c r="AJ78" s="29"/>
      <c r="AK78" s="29"/>
      <c r="AL78" s="2"/>
      <c r="AM78" s="235"/>
      <c r="AN78" s="235"/>
      <c r="AO78" s="121"/>
      <c r="AP78" s="4"/>
      <c r="AQ78" s="3"/>
      <c r="AR78" s="79"/>
      <c r="AS78" s="77"/>
      <c r="AT78" s="77"/>
      <c r="AU78" s="79"/>
      <c r="AV78" s="78"/>
      <c r="AW78" s="78"/>
      <c r="AX78" s="78"/>
    </row>
    <row r="79" spans="1:51" ht="2.65" customHeight="1">
      <c r="C79" s="13"/>
      <c r="F79" s="14"/>
      <c r="G79" s="15"/>
      <c r="H79" s="31"/>
      <c r="I79" s="32"/>
      <c r="J79" s="32"/>
      <c r="K79" s="32"/>
      <c r="L79" s="32"/>
      <c r="M79" s="32"/>
      <c r="N79" s="33"/>
      <c r="O79" s="34"/>
      <c r="P79" s="35"/>
      <c r="Q79" s="120"/>
      <c r="R79" s="35"/>
      <c r="S79" s="35"/>
      <c r="T79" s="35"/>
      <c r="U79" s="35"/>
      <c r="V79" s="36"/>
      <c r="W79" s="35"/>
      <c r="X79" s="25"/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80"/>
      <c r="AN79" s="80"/>
      <c r="AO79" s="121"/>
      <c r="AP79" s="4"/>
      <c r="AQ79" s="3"/>
      <c r="AT79" s="30"/>
    </row>
    <row r="80" spans="1:51" ht="2.65" customHeight="1" thickBot="1"/>
    <row r="81" spans="1:51" ht="18" customHeight="1">
      <c r="C81" s="38" t="s">
        <v>3</v>
      </c>
      <c r="D81" s="39"/>
      <c r="E81" s="39"/>
      <c r="F81" s="40"/>
      <c r="G81" s="40"/>
      <c r="H81" s="40"/>
      <c r="I81" s="40"/>
      <c r="J81" s="44"/>
      <c r="K81" s="38" t="s">
        <v>32</v>
      </c>
      <c r="L81" s="38"/>
      <c r="M81" s="40"/>
      <c r="N81" s="40"/>
      <c r="O81" s="40"/>
      <c r="P81" s="40"/>
      <c r="Q81" s="40"/>
      <c r="R81" s="44"/>
      <c r="S81" s="38" t="s">
        <v>4</v>
      </c>
      <c r="T81" s="40"/>
      <c r="U81" s="40"/>
      <c r="V81" s="40"/>
      <c r="W81" s="40"/>
      <c r="X81" s="40"/>
      <c r="Y81" s="40"/>
      <c r="Z81" s="44"/>
      <c r="AA81" s="42" t="s">
        <v>5</v>
      </c>
      <c r="AB81" s="43"/>
      <c r="AC81" s="43"/>
      <c r="AD81" s="43"/>
      <c r="AE81" s="43"/>
      <c r="AF81" s="43"/>
      <c r="AG81" s="44"/>
      <c r="AH81" s="44"/>
      <c r="AI81" s="38" t="s">
        <v>47</v>
      </c>
      <c r="AJ81" s="40"/>
      <c r="AK81" s="40"/>
      <c r="AL81" s="45"/>
      <c r="AM81" s="43"/>
      <c r="AN81" s="43"/>
      <c r="AO81" s="113"/>
      <c r="AP81" s="44"/>
      <c r="AQ81" s="42" t="s">
        <v>33</v>
      </c>
      <c r="AR81" s="43"/>
      <c r="AS81" s="43"/>
      <c r="AT81" s="43"/>
      <c r="AU81" s="43"/>
      <c r="AV81" s="43"/>
      <c r="AW81" s="113"/>
      <c r="AX81" s="44"/>
      <c r="AY81" s="46"/>
    </row>
    <row r="82" spans="1:51" ht="15" customHeight="1">
      <c r="C82" s="47"/>
      <c r="D82" s="48" t="s">
        <v>6</v>
      </c>
      <c r="E82" s="49" t="s">
        <v>9</v>
      </c>
      <c r="F82" s="49" t="s">
        <v>10</v>
      </c>
      <c r="G82" s="48" t="str">
        <f>$G$8</f>
        <v>公表部数</v>
      </c>
      <c r="H82" s="48" t="str">
        <f>$H$8</f>
        <v>配布数</v>
      </c>
      <c r="I82" s="117" t="s">
        <v>11</v>
      </c>
      <c r="J82" s="112" t="s">
        <v>86</v>
      </c>
      <c r="K82" s="50"/>
      <c r="L82" s="51" t="s">
        <v>6</v>
      </c>
      <c r="M82" s="49" t="s">
        <v>9</v>
      </c>
      <c r="N82" s="49" t="s">
        <v>10</v>
      </c>
      <c r="O82" s="48" t="str">
        <f>$O$8</f>
        <v>公表部数</v>
      </c>
      <c r="P82" s="48" t="str">
        <f>$P$8</f>
        <v>配布数</v>
      </c>
      <c r="Q82" s="117" t="s">
        <v>11</v>
      </c>
      <c r="R82" s="112" t="s">
        <v>86</v>
      </c>
      <c r="S82" s="52"/>
      <c r="T82" s="48" t="s">
        <v>6</v>
      </c>
      <c r="U82" s="49" t="s">
        <v>9</v>
      </c>
      <c r="V82" s="49" t="s">
        <v>10</v>
      </c>
      <c r="W82" s="48" t="str">
        <f>$W$8</f>
        <v>公表部数</v>
      </c>
      <c r="X82" s="48" t="str">
        <f>$X$8</f>
        <v>配布数</v>
      </c>
      <c r="Y82" s="117" t="s">
        <v>11</v>
      </c>
      <c r="Z82" s="112" t="s">
        <v>86</v>
      </c>
      <c r="AA82" s="52"/>
      <c r="AB82" s="48" t="s">
        <v>6</v>
      </c>
      <c r="AC82" s="49" t="s">
        <v>9</v>
      </c>
      <c r="AD82" s="49" t="s">
        <v>10</v>
      </c>
      <c r="AE82" s="48" t="str">
        <f>$AE$8</f>
        <v>公表部数</v>
      </c>
      <c r="AF82" s="48" t="str">
        <f>$AF$8</f>
        <v>配布数</v>
      </c>
      <c r="AG82" s="117" t="s">
        <v>11</v>
      </c>
      <c r="AH82" s="112" t="s">
        <v>89</v>
      </c>
      <c r="AI82" s="52"/>
      <c r="AJ82" s="48" t="s">
        <v>6</v>
      </c>
      <c r="AK82" s="49" t="s">
        <v>9</v>
      </c>
      <c r="AL82" s="49" t="s">
        <v>10</v>
      </c>
      <c r="AM82" s="48" t="str">
        <f>$AM$8</f>
        <v>公表部数</v>
      </c>
      <c r="AN82" s="48" t="str">
        <f>$AN$8</f>
        <v>配布数</v>
      </c>
      <c r="AO82" s="117" t="s">
        <v>11</v>
      </c>
      <c r="AP82" s="112" t="s">
        <v>86</v>
      </c>
      <c r="AQ82" s="52"/>
      <c r="AR82" s="48" t="s">
        <v>6</v>
      </c>
      <c r="AS82" s="49" t="s">
        <v>9</v>
      </c>
      <c r="AT82" s="49" t="s">
        <v>10</v>
      </c>
      <c r="AU82" s="48" t="str">
        <f>$AU$8</f>
        <v>公表部数</v>
      </c>
      <c r="AV82" s="48" t="str">
        <f>$AV$8</f>
        <v>配布数</v>
      </c>
      <c r="AW82" s="117" t="s">
        <v>11</v>
      </c>
      <c r="AX82" s="112" t="s">
        <v>86</v>
      </c>
      <c r="AY82" s="46"/>
    </row>
    <row r="83" spans="1:51" ht="18" customHeight="1">
      <c r="C83" s="53" t="str">
        <f t="shared" ref="C83:C109" si="24">IF(J83="","","※")</f>
        <v/>
      </c>
      <c r="D83" s="252" t="s">
        <v>286</v>
      </c>
      <c r="E83" s="126" t="s">
        <v>287</v>
      </c>
      <c r="F83" s="126" t="s">
        <v>288</v>
      </c>
      <c r="G83" s="55"/>
      <c r="H83" s="256"/>
      <c r="I83" s="147" t="s">
        <v>103</v>
      </c>
      <c r="J83" s="258"/>
      <c r="K83" s="53" t="str">
        <f t="shared" ref="K83:K109" si="25">IF(R83="","","※")</f>
        <v/>
      </c>
      <c r="L83" s="54"/>
      <c r="M83" s="126"/>
      <c r="N83" s="126"/>
      <c r="O83" s="55"/>
      <c r="P83" s="55"/>
      <c r="Q83" s="147"/>
      <c r="R83" s="101"/>
      <c r="S83" s="53" t="str">
        <f t="shared" ref="S83:S109" si="26">IF(Z83="","","※")</f>
        <v/>
      </c>
      <c r="T83" s="252" t="s">
        <v>286</v>
      </c>
      <c r="U83" s="126" t="s">
        <v>301</v>
      </c>
      <c r="V83" s="126" t="s">
        <v>302</v>
      </c>
      <c r="W83" s="55"/>
      <c r="X83" s="256"/>
      <c r="Y83" s="147" t="s">
        <v>103</v>
      </c>
      <c r="Z83" s="258"/>
      <c r="AA83" s="53" t="str">
        <f t="shared" ref="AA83:AA109" si="27">IF(AH83="","","※")</f>
        <v/>
      </c>
      <c r="AB83" s="252" t="s">
        <v>286</v>
      </c>
      <c r="AC83" s="126" t="s">
        <v>335</v>
      </c>
      <c r="AD83" s="126" t="s">
        <v>336</v>
      </c>
      <c r="AE83" s="55"/>
      <c r="AF83" s="256"/>
      <c r="AG83" s="147" t="s">
        <v>103</v>
      </c>
      <c r="AH83" s="258"/>
      <c r="AI83" s="53" t="str">
        <f t="shared" ref="AI83:AI109" si="28">IF(AP83="","","※")</f>
        <v/>
      </c>
      <c r="AJ83" s="252" t="s">
        <v>286</v>
      </c>
      <c r="AK83" s="126" t="s">
        <v>340</v>
      </c>
      <c r="AL83" s="126" t="s">
        <v>341</v>
      </c>
      <c r="AM83" s="55"/>
      <c r="AN83" s="256"/>
      <c r="AO83" s="147" t="s">
        <v>103</v>
      </c>
      <c r="AP83" s="258"/>
      <c r="AQ83" s="53" t="str">
        <f t="shared" ref="AQ83:AQ109" si="29">IF(AX83="","","※")</f>
        <v/>
      </c>
      <c r="AR83" s="54"/>
      <c r="AS83" s="126"/>
      <c r="AT83" s="126"/>
      <c r="AU83" s="55"/>
      <c r="AV83" s="55"/>
      <c r="AW83" s="147"/>
      <c r="AX83" s="111"/>
      <c r="AY83" s="46"/>
    </row>
    <row r="84" spans="1:51" ht="18" customHeight="1">
      <c r="A84" s="251">
        <v>45202</v>
      </c>
      <c r="C84" s="58" t="str">
        <f t="shared" si="24"/>
        <v/>
      </c>
      <c r="D84" s="253" t="s">
        <v>289</v>
      </c>
      <c r="E84" s="127" t="s">
        <v>290</v>
      </c>
      <c r="F84" s="127" t="s">
        <v>291</v>
      </c>
      <c r="G84" s="60">
        <v>384</v>
      </c>
      <c r="H84" s="257"/>
      <c r="I84" s="148" t="s">
        <v>103</v>
      </c>
      <c r="J84" s="259"/>
      <c r="K84" s="58" t="str">
        <f t="shared" si="25"/>
        <v/>
      </c>
      <c r="L84" s="59"/>
      <c r="M84" s="127"/>
      <c r="N84" s="127"/>
      <c r="O84" s="60"/>
      <c r="P84" s="60"/>
      <c r="Q84" s="148"/>
      <c r="R84" s="102"/>
      <c r="S84" s="58" t="str">
        <f t="shared" si="26"/>
        <v/>
      </c>
      <c r="T84" s="253" t="s">
        <v>289</v>
      </c>
      <c r="U84" s="127" t="s">
        <v>303</v>
      </c>
      <c r="V84" s="127" t="s">
        <v>304</v>
      </c>
      <c r="W84" s="60">
        <v>900</v>
      </c>
      <c r="X84" s="257"/>
      <c r="Y84" s="148" t="s">
        <v>103</v>
      </c>
      <c r="Z84" s="259"/>
      <c r="AA84" s="58" t="str">
        <f t="shared" si="27"/>
        <v/>
      </c>
      <c r="AB84" s="261" t="s">
        <v>337</v>
      </c>
      <c r="AC84" s="262" t="s">
        <v>338</v>
      </c>
      <c r="AD84" s="262" t="s">
        <v>339</v>
      </c>
      <c r="AE84" s="265" t="s">
        <v>202</v>
      </c>
      <c r="AF84" s="257"/>
      <c r="AG84" s="148" t="s">
        <v>103</v>
      </c>
      <c r="AH84" s="264"/>
      <c r="AI84" s="58" t="str">
        <f t="shared" si="28"/>
        <v>※</v>
      </c>
      <c r="AJ84" s="253" t="s">
        <v>342</v>
      </c>
      <c r="AK84" s="127" t="s">
        <v>343</v>
      </c>
      <c r="AL84" s="127" t="s">
        <v>344</v>
      </c>
      <c r="AM84" s="60">
        <v>2311</v>
      </c>
      <c r="AN84" s="257"/>
      <c r="AO84" s="148" t="s">
        <v>103</v>
      </c>
      <c r="AP84" s="259" t="s">
        <v>345</v>
      </c>
      <c r="AQ84" s="58" t="str">
        <f t="shared" si="29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1:51" ht="18" customHeight="1">
      <c r="C85" s="58" t="str">
        <f t="shared" si="24"/>
        <v/>
      </c>
      <c r="D85" s="253" t="s">
        <v>292</v>
      </c>
      <c r="E85" s="127" t="s">
        <v>293</v>
      </c>
      <c r="F85" s="127" t="s">
        <v>294</v>
      </c>
      <c r="G85" s="60">
        <v>1100</v>
      </c>
      <c r="H85" s="257"/>
      <c r="I85" s="148" t="s">
        <v>103</v>
      </c>
      <c r="J85" s="259"/>
      <c r="K85" s="58" t="str">
        <f t="shared" si="25"/>
        <v/>
      </c>
      <c r="L85" s="59"/>
      <c r="M85" s="127"/>
      <c r="N85" s="127"/>
      <c r="O85" s="60"/>
      <c r="P85" s="60"/>
      <c r="Q85" s="148"/>
      <c r="R85" s="102"/>
      <c r="S85" s="58" t="str">
        <f t="shared" si="26"/>
        <v/>
      </c>
      <c r="T85" s="253" t="s">
        <v>305</v>
      </c>
      <c r="U85" s="127" t="s">
        <v>306</v>
      </c>
      <c r="V85" s="127" t="s">
        <v>307</v>
      </c>
      <c r="W85" s="60">
        <v>200</v>
      </c>
      <c r="X85" s="257"/>
      <c r="Y85" s="148" t="s">
        <v>103</v>
      </c>
      <c r="Z85" s="259"/>
      <c r="AA85" s="58" t="str">
        <f t="shared" si="27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8"/>
        <v/>
      </c>
      <c r="AJ85" s="253" t="s">
        <v>346</v>
      </c>
      <c r="AK85" s="127" t="s">
        <v>347</v>
      </c>
      <c r="AL85" s="127" t="s">
        <v>348</v>
      </c>
      <c r="AM85" s="60">
        <v>2965</v>
      </c>
      <c r="AN85" s="257"/>
      <c r="AO85" s="148" t="s">
        <v>103</v>
      </c>
      <c r="AP85" s="259"/>
      <c r="AQ85" s="58" t="str">
        <f t="shared" si="29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24"/>
        <v/>
      </c>
      <c r="D86" s="253" t="s">
        <v>295</v>
      </c>
      <c r="E86" s="127" t="s">
        <v>296</v>
      </c>
      <c r="F86" s="127" t="s">
        <v>297</v>
      </c>
      <c r="G86" s="60">
        <v>544</v>
      </c>
      <c r="H86" s="257"/>
      <c r="I86" s="148" t="s">
        <v>103</v>
      </c>
      <c r="J86" s="259"/>
      <c r="K86" s="58" t="str">
        <f t="shared" si="25"/>
        <v/>
      </c>
      <c r="L86" s="59"/>
      <c r="M86" s="127"/>
      <c r="N86" s="127"/>
      <c r="O86" s="60"/>
      <c r="P86" s="60"/>
      <c r="Q86" s="148"/>
      <c r="R86" s="102"/>
      <c r="S86" s="58" t="str">
        <f t="shared" si="26"/>
        <v/>
      </c>
      <c r="T86" s="253" t="s">
        <v>295</v>
      </c>
      <c r="U86" s="127" t="s">
        <v>308</v>
      </c>
      <c r="V86" s="127" t="s">
        <v>309</v>
      </c>
      <c r="W86" s="60">
        <v>500</v>
      </c>
      <c r="X86" s="257"/>
      <c r="Y86" s="148" t="s">
        <v>103</v>
      </c>
      <c r="Z86" s="259"/>
      <c r="AA86" s="58" t="str">
        <f t="shared" si="27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8"/>
        <v/>
      </c>
      <c r="AJ86" s="253" t="s">
        <v>349</v>
      </c>
      <c r="AK86" s="127" t="s">
        <v>350</v>
      </c>
      <c r="AL86" s="127" t="s">
        <v>351</v>
      </c>
      <c r="AM86" s="60">
        <v>2110</v>
      </c>
      <c r="AN86" s="257"/>
      <c r="AO86" s="148" t="s">
        <v>103</v>
      </c>
      <c r="AP86" s="259"/>
      <c r="AQ86" s="58" t="str">
        <f t="shared" si="29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24"/>
        <v/>
      </c>
      <c r="D87" s="253" t="s">
        <v>298</v>
      </c>
      <c r="E87" s="127" t="s">
        <v>299</v>
      </c>
      <c r="F87" s="127" t="s">
        <v>300</v>
      </c>
      <c r="G87" s="60">
        <v>457</v>
      </c>
      <c r="H87" s="257"/>
      <c r="I87" s="148" t="s">
        <v>103</v>
      </c>
      <c r="J87" s="259"/>
      <c r="K87" s="58" t="str">
        <f t="shared" si="25"/>
        <v/>
      </c>
      <c r="L87" s="59"/>
      <c r="M87" s="127"/>
      <c r="N87" s="127"/>
      <c r="O87" s="60"/>
      <c r="P87" s="60"/>
      <c r="Q87" s="148"/>
      <c r="R87" s="102"/>
      <c r="S87" s="58" t="str">
        <f t="shared" si="26"/>
        <v/>
      </c>
      <c r="T87" s="253" t="s">
        <v>310</v>
      </c>
      <c r="U87" s="127" t="s">
        <v>311</v>
      </c>
      <c r="V87" s="127" t="s">
        <v>312</v>
      </c>
      <c r="W87" s="60">
        <v>730</v>
      </c>
      <c r="X87" s="257"/>
      <c r="Y87" s="148" t="s">
        <v>103</v>
      </c>
      <c r="Z87" s="259"/>
      <c r="AA87" s="58" t="str">
        <f t="shared" si="27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8"/>
        <v/>
      </c>
      <c r="AJ87" s="253" t="s">
        <v>352</v>
      </c>
      <c r="AK87" s="127" t="s">
        <v>353</v>
      </c>
      <c r="AL87" s="127" t="s">
        <v>354</v>
      </c>
      <c r="AM87" s="60">
        <v>2032</v>
      </c>
      <c r="AN87" s="257"/>
      <c r="AO87" s="148" t="s">
        <v>103</v>
      </c>
      <c r="AP87" s="259"/>
      <c r="AQ87" s="58" t="str">
        <f t="shared" si="29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24"/>
        <v/>
      </c>
      <c r="D88" s="59"/>
      <c r="E88" s="127"/>
      <c r="F88" s="127"/>
      <c r="G88" s="60"/>
      <c r="H88" s="60"/>
      <c r="I88" s="148"/>
      <c r="J88" s="102"/>
      <c r="K88" s="58" t="str">
        <f t="shared" si="25"/>
        <v/>
      </c>
      <c r="L88" s="59"/>
      <c r="M88" s="127"/>
      <c r="N88" s="127"/>
      <c r="O88" s="60"/>
      <c r="P88" s="60"/>
      <c r="Q88" s="148"/>
      <c r="R88" s="102"/>
      <c r="S88" s="58" t="str">
        <f t="shared" si="26"/>
        <v/>
      </c>
      <c r="T88" s="253" t="s">
        <v>313</v>
      </c>
      <c r="U88" s="127" t="s">
        <v>314</v>
      </c>
      <c r="V88" s="127" t="s">
        <v>315</v>
      </c>
      <c r="W88" s="60">
        <v>100</v>
      </c>
      <c r="X88" s="257"/>
      <c r="Y88" s="148" t="s">
        <v>103</v>
      </c>
      <c r="Z88" s="259"/>
      <c r="AA88" s="58" t="str">
        <f t="shared" si="27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8"/>
        <v/>
      </c>
      <c r="AJ88" s="253" t="s">
        <v>355</v>
      </c>
      <c r="AK88" s="127" t="s">
        <v>356</v>
      </c>
      <c r="AL88" s="127" t="s">
        <v>357</v>
      </c>
      <c r="AM88" s="60">
        <v>2058</v>
      </c>
      <c r="AN88" s="257"/>
      <c r="AO88" s="148" t="s">
        <v>103</v>
      </c>
      <c r="AP88" s="259"/>
      <c r="AQ88" s="58" t="str">
        <f t="shared" si="29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24"/>
        <v/>
      </c>
      <c r="D89" s="59"/>
      <c r="E89" s="127"/>
      <c r="F89" s="127"/>
      <c r="G89" s="60"/>
      <c r="H89" s="60"/>
      <c r="I89" s="148"/>
      <c r="J89" s="102"/>
      <c r="K89" s="58" t="str">
        <f t="shared" si="25"/>
        <v/>
      </c>
      <c r="L89" s="59"/>
      <c r="M89" s="127"/>
      <c r="N89" s="127"/>
      <c r="O89" s="60"/>
      <c r="P89" s="60"/>
      <c r="Q89" s="148"/>
      <c r="R89" s="102"/>
      <c r="S89" s="58" t="str">
        <f t="shared" si="26"/>
        <v/>
      </c>
      <c r="T89" s="253" t="s">
        <v>298</v>
      </c>
      <c r="U89" s="127" t="s">
        <v>316</v>
      </c>
      <c r="V89" s="127" t="s">
        <v>317</v>
      </c>
      <c r="W89" s="60">
        <v>400</v>
      </c>
      <c r="X89" s="257"/>
      <c r="Y89" s="148" t="s">
        <v>103</v>
      </c>
      <c r="Z89" s="259"/>
      <c r="AA89" s="58" t="str">
        <f t="shared" si="27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8"/>
        <v/>
      </c>
      <c r="AJ89" s="253" t="s">
        <v>358</v>
      </c>
      <c r="AK89" s="127" t="s">
        <v>359</v>
      </c>
      <c r="AL89" s="127" t="s">
        <v>360</v>
      </c>
      <c r="AM89" s="60">
        <v>2002</v>
      </c>
      <c r="AN89" s="257"/>
      <c r="AO89" s="148" t="s">
        <v>103</v>
      </c>
      <c r="AP89" s="259"/>
      <c r="AQ89" s="58" t="str">
        <f t="shared" si="29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24"/>
        <v/>
      </c>
      <c r="D90" s="59"/>
      <c r="E90" s="127"/>
      <c r="F90" s="127"/>
      <c r="G90" s="60"/>
      <c r="H90" s="60"/>
      <c r="I90" s="148"/>
      <c r="J90" s="102"/>
      <c r="K90" s="58" t="str">
        <f t="shared" si="25"/>
        <v/>
      </c>
      <c r="L90" s="59"/>
      <c r="M90" s="127"/>
      <c r="N90" s="127"/>
      <c r="O90" s="60"/>
      <c r="P90" s="60"/>
      <c r="Q90" s="148"/>
      <c r="R90" s="102"/>
      <c r="S90" s="58" t="str">
        <f t="shared" si="26"/>
        <v/>
      </c>
      <c r="T90" s="253" t="s">
        <v>318</v>
      </c>
      <c r="U90" s="127" t="s">
        <v>319</v>
      </c>
      <c r="V90" s="127" t="s">
        <v>320</v>
      </c>
      <c r="W90" s="60">
        <v>180</v>
      </c>
      <c r="X90" s="257"/>
      <c r="Y90" s="148" t="s">
        <v>103</v>
      </c>
      <c r="Z90" s="259"/>
      <c r="AA90" s="58" t="str">
        <f t="shared" si="27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8"/>
        <v/>
      </c>
      <c r="AJ90" s="253" t="s">
        <v>337</v>
      </c>
      <c r="AK90" s="127" t="s">
        <v>361</v>
      </c>
      <c r="AL90" s="127" t="s">
        <v>362</v>
      </c>
      <c r="AM90" s="60">
        <v>2620</v>
      </c>
      <c r="AN90" s="257"/>
      <c r="AO90" s="148" t="s">
        <v>103</v>
      </c>
      <c r="AP90" s="259"/>
      <c r="AQ90" s="58" t="str">
        <f t="shared" si="29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24"/>
        <v/>
      </c>
      <c r="D91" s="59"/>
      <c r="E91" s="127"/>
      <c r="F91" s="127"/>
      <c r="G91" s="62"/>
      <c r="H91" s="60"/>
      <c r="I91" s="148"/>
      <c r="J91" s="102"/>
      <c r="K91" s="58" t="str">
        <f t="shared" si="25"/>
        <v/>
      </c>
      <c r="L91" s="59"/>
      <c r="M91" s="127"/>
      <c r="N91" s="127"/>
      <c r="O91" s="62"/>
      <c r="P91" s="60"/>
      <c r="Q91" s="148"/>
      <c r="R91" s="102"/>
      <c r="S91" s="58" t="str">
        <f t="shared" si="26"/>
        <v/>
      </c>
      <c r="T91" s="253" t="s">
        <v>321</v>
      </c>
      <c r="U91" s="127" t="s">
        <v>322</v>
      </c>
      <c r="V91" s="127" t="s">
        <v>323</v>
      </c>
      <c r="W91" s="62">
        <v>160</v>
      </c>
      <c r="X91" s="257"/>
      <c r="Y91" s="148" t="s">
        <v>103</v>
      </c>
      <c r="Z91" s="259"/>
      <c r="AA91" s="58" t="str">
        <f t="shared" si="27"/>
        <v/>
      </c>
      <c r="AB91" s="59"/>
      <c r="AC91" s="127"/>
      <c r="AD91" s="127"/>
      <c r="AE91" s="62"/>
      <c r="AF91" s="60"/>
      <c r="AG91" s="148"/>
      <c r="AH91" s="102"/>
      <c r="AI91" s="58" t="str">
        <f t="shared" si="28"/>
        <v/>
      </c>
      <c r="AJ91" s="253" t="s">
        <v>363</v>
      </c>
      <c r="AK91" s="127" t="s">
        <v>364</v>
      </c>
      <c r="AL91" s="127" t="s">
        <v>365</v>
      </c>
      <c r="AM91" s="62">
        <v>1045</v>
      </c>
      <c r="AN91" s="257"/>
      <c r="AO91" s="148" t="s">
        <v>103</v>
      </c>
      <c r="AP91" s="259"/>
      <c r="AQ91" s="58" t="str">
        <f t="shared" si="29"/>
        <v/>
      </c>
      <c r="AR91" s="59"/>
      <c r="AS91" s="127"/>
      <c r="AT91" s="127"/>
      <c r="AU91" s="62"/>
      <c r="AV91" s="60"/>
      <c r="AW91" s="148"/>
      <c r="AX91" s="109"/>
      <c r="AY91" s="46"/>
    </row>
    <row r="92" spans="1:51" ht="18" customHeight="1">
      <c r="C92" s="58" t="str">
        <f t="shared" si="24"/>
        <v/>
      </c>
      <c r="D92" s="59"/>
      <c r="E92" s="127"/>
      <c r="F92" s="127"/>
      <c r="G92" s="63"/>
      <c r="H92" s="60"/>
      <c r="I92" s="148"/>
      <c r="J92" s="102"/>
      <c r="K92" s="58" t="str">
        <f t="shared" si="25"/>
        <v/>
      </c>
      <c r="L92" s="59"/>
      <c r="M92" s="127"/>
      <c r="N92" s="127"/>
      <c r="O92" s="63"/>
      <c r="P92" s="60"/>
      <c r="Q92" s="148"/>
      <c r="R92" s="102"/>
      <c r="S92" s="58" t="str">
        <f t="shared" si="26"/>
        <v/>
      </c>
      <c r="T92" s="253" t="s">
        <v>292</v>
      </c>
      <c r="U92" s="127" t="s">
        <v>324</v>
      </c>
      <c r="V92" s="127" t="s">
        <v>325</v>
      </c>
      <c r="W92" s="63">
        <v>420</v>
      </c>
      <c r="X92" s="257"/>
      <c r="Y92" s="148" t="s">
        <v>103</v>
      </c>
      <c r="Z92" s="259"/>
      <c r="AA92" s="58" t="str">
        <f t="shared" si="27"/>
        <v/>
      </c>
      <c r="AB92" s="59"/>
      <c r="AC92" s="127"/>
      <c r="AD92" s="127"/>
      <c r="AE92" s="63"/>
      <c r="AF92" s="60"/>
      <c r="AG92" s="148"/>
      <c r="AH92" s="102"/>
      <c r="AI92" s="58" t="str">
        <f t="shared" si="28"/>
        <v>※</v>
      </c>
      <c r="AJ92" s="253" t="s">
        <v>366</v>
      </c>
      <c r="AK92" s="127" t="s">
        <v>367</v>
      </c>
      <c r="AL92" s="127" t="s">
        <v>368</v>
      </c>
      <c r="AM92" s="63">
        <v>228</v>
      </c>
      <c r="AN92" s="257"/>
      <c r="AO92" s="148" t="s">
        <v>103</v>
      </c>
      <c r="AP92" s="259" t="s">
        <v>369</v>
      </c>
      <c r="AQ92" s="58" t="str">
        <f t="shared" si="29"/>
        <v/>
      </c>
      <c r="AR92" s="59"/>
      <c r="AS92" s="127"/>
      <c r="AT92" s="127"/>
      <c r="AU92" s="63"/>
      <c r="AV92" s="60"/>
      <c r="AW92" s="148"/>
      <c r="AX92" s="109"/>
      <c r="AY92" s="46"/>
    </row>
    <row r="93" spans="1:51" ht="18" customHeight="1">
      <c r="C93" s="58" t="str">
        <f t="shared" si="24"/>
        <v/>
      </c>
      <c r="D93" s="59"/>
      <c r="E93" s="127"/>
      <c r="F93" s="127"/>
      <c r="G93" s="60"/>
      <c r="H93" s="60"/>
      <c r="I93" s="148"/>
      <c r="J93" s="102"/>
      <c r="K93" s="58" t="str">
        <f t="shared" si="25"/>
        <v/>
      </c>
      <c r="L93" s="59"/>
      <c r="M93" s="127"/>
      <c r="N93" s="127"/>
      <c r="O93" s="60"/>
      <c r="P93" s="60"/>
      <c r="Q93" s="148"/>
      <c r="R93" s="102"/>
      <c r="S93" s="58" t="str">
        <f t="shared" si="26"/>
        <v/>
      </c>
      <c r="T93" s="253" t="s">
        <v>326</v>
      </c>
      <c r="U93" s="127" t="s">
        <v>327</v>
      </c>
      <c r="V93" s="127" t="s">
        <v>328</v>
      </c>
      <c r="W93" s="60"/>
      <c r="X93" s="257"/>
      <c r="Y93" s="148" t="s">
        <v>103</v>
      </c>
      <c r="Z93" s="259"/>
      <c r="AA93" s="58" t="str">
        <f t="shared" si="27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8"/>
        <v/>
      </c>
      <c r="AJ93" s="253" t="s">
        <v>326</v>
      </c>
      <c r="AK93" s="127" t="s">
        <v>370</v>
      </c>
      <c r="AL93" s="127" t="s">
        <v>371</v>
      </c>
      <c r="AM93" s="60"/>
      <c r="AN93" s="257"/>
      <c r="AO93" s="148" t="s">
        <v>103</v>
      </c>
      <c r="AP93" s="259"/>
      <c r="AQ93" s="58" t="str">
        <f t="shared" si="29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24"/>
        <v/>
      </c>
      <c r="D94" s="59"/>
      <c r="E94" s="127"/>
      <c r="F94" s="127"/>
      <c r="G94" s="60"/>
      <c r="H94" s="60"/>
      <c r="I94" s="148"/>
      <c r="J94" s="102"/>
      <c r="K94" s="58" t="str">
        <f t="shared" si="25"/>
        <v/>
      </c>
      <c r="L94" s="59"/>
      <c r="M94" s="127"/>
      <c r="N94" s="127"/>
      <c r="O94" s="60"/>
      <c r="P94" s="60"/>
      <c r="Q94" s="148"/>
      <c r="R94" s="102"/>
      <c r="S94" s="58" t="str">
        <f t="shared" si="26"/>
        <v/>
      </c>
      <c r="T94" s="253" t="s">
        <v>329</v>
      </c>
      <c r="U94" s="127" t="s">
        <v>330</v>
      </c>
      <c r="V94" s="127" t="s">
        <v>331</v>
      </c>
      <c r="W94" s="60">
        <v>100</v>
      </c>
      <c r="X94" s="257"/>
      <c r="Y94" s="148" t="s">
        <v>103</v>
      </c>
      <c r="Z94" s="259"/>
      <c r="AA94" s="58" t="str">
        <f t="shared" si="27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8"/>
        <v>※</v>
      </c>
      <c r="AJ94" s="253" t="s">
        <v>372</v>
      </c>
      <c r="AK94" s="127" t="s">
        <v>373</v>
      </c>
      <c r="AL94" s="127" t="s">
        <v>374</v>
      </c>
      <c r="AM94" s="60">
        <v>1396</v>
      </c>
      <c r="AN94" s="257"/>
      <c r="AO94" s="148" t="s">
        <v>103</v>
      </c>
      <c r="AP94" s="259" t="s">
        <v>375</v>
      </c>
      <c r="AQ94" s="58" t="str">
        <f t="shared" si="29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24"/>
        <v/>
      </c>
      <c r="D95" s="59"/>
      <c r="E95" s="127"/>
      <c r="F95" s="127"/>
      <c r="G95" s="60"/>
      <c r="H95" s="60"/>
      <c r="I95" s="148"/>
      <c r="J95" s="102"/>
      <c r="K95" s="58" t="str">
        <f t="shared" si="25"/>
        <v/>
      </c>
      <c r="L95" s="59"/>
      <c r="M95" s="127"/>
      <c r="N95" s="127"/>
      <c r="O95" s="60"/>
      <c r="P95" s="60"/>
      <c r="Q95" s="148"/>
      <c r="R95" s="102"/>
      <c r="S95" s="58" t="str">
        <f t="shared" si="26"/>
        <v/>
      </c>
      <c r="T95" s="261" t="s">
        <v>332</v>
      </c>
      <c r="U95" s="262" t="s">
        <v>333</v>
      </c>
      <c r="V95" s="262" t="s">
        <v>334</v>
      </c>
      <c r="W95" s="265" t="s">
        <v>202</v>
      </c>
      <c r="X95" s="257"/>
      <c r="Y95" s="148" t="s">
        <v>103</v>
      </c>
      <c r="Z95" s="264"/>
      <c r="AA95" s="58" t="str">
        <f t="shared" si="27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8"/>
        <v>※</v>
      </c>
      <c r="AJ95" s="253" t="s">
        <v>376</v>
      </c>
      <c r="AK95" s="127" t="s">
        <v>377</v>
      </c>
      <c r="AL95" s="127" t="s">
        <v>378</v>
      </c>
      <c r="AM95" s="60">
        <v>1543</v>
      </c>
      <c r="AN95" s="257"/>
      <c r="AO95" s="148" t="s">
        <v>103</v>
      </c>
      <c r="AP95" s="259" t="s">
        <v>379</v>
      </c>
      <c r="AQ95" s="58" t="str">
        <f t="shared" si="29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24"/>
        <v/>
      </c>
      <c r="D96" s="59"/>
      <c r="E96" s="127"/>
      <c r="F96" s="127"/>
      <c r="G96" s="60"/>
      <c r="H96" s="60"/>
      <c r="I96" s="148"/>
      <c r="J96" s="102"/>
      <c r="K96" s="58" t="str">
        <f t="shared" si="25"/>
        <v/>
      </c>
      <c r="L96" s="59"/>
      <c r="M96" s="127"/>
      <c r="N96" s="127"/>
      <c r="O96" s="60"/>
      <c r="P96" s="60"/>
      <c r="Q96" s="148"/>
      <c r="R96" s="102"/>
      <c r="S96" s="58" t="str">
        <f t="shared" si="26"/>
        <v/>
      </c>
      <c r="T96" s="59"/>
      <c r="U96" s="127"/>
      <c r="V96" s="127"/>
      <c r="W96" s="60"/>
      <c r="X96" s="60"/>
      <c r="Y96" s="148"/>
      <c r="Z96" s="102"/>
      <c r="AA96" s="58" t="str">
        <f t="shared" si="27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8"/>
        <v>※</v>
      </c>
      <c r="AJ96" s="253" t="s">
        <v>380</v>
      </c>
      <c r="AK96" s="127" t="s">
        <v>381</v>
      </c>
      <c r="AL96" s="127" t="s">
        <v>382</v>
      </c>
      <c r="AM96" s="60">
        <v>2080</v>
      </c>
      <c r="AN96" s="257"/>
      <c r="AO96" s="148" t="s">
        <v>103</v>
      </c>
      <c r="AP96" s="259" t="s">
        <v>383</v>
      </c>
      <c r="AQ96" s="58" t="str">
        <f t="shared" si="29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3:51" ht="18" customHeight="1">
      <c r="C97" s="58" t="str">
        <f t="shared" si="24"/>
        <v/>
      </c>
      <c r="D97" s="59"/>
      <c r="E97" s="127"/>
      <c r="F97" s="127"/>
      <c r="G97" s="60"/>
      <c r="H97" s="60"/>
      <c r="I97" s="148"/>
      <c r="J97" s="102"/>
      <c r="K97" s="58" t="str">
        <f t="shared" si="25"/>
        <v/>
      </c>
      <c r="L97" s="59"/>
      <c r="M97" s="127"/>
      <c r="N97" s="127"/>
      <c r="O97" s="60"/>
      <c r="P97" s="60"/>
      <c r="Q97" s="148"/>
      <c r="R97" s="102"/>
      <c r="S97" s="58" t="str">
        <f t="shared" si="26"/>
        <v/>
      </c>
      <c r="T97" s="59"/>
      <c r="U97" s="127"/>
      <c r="V97" s="127"/>
      <c r="W97" s="60"/>
      <c r="X97" s="60"/>
      <c r="Y97" s="148"/>
      <c r="Z97" s="102"/>
      <c r="AA97" s="58" t="str">
        <f t="shared" si="27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8"/>
        <v>※</v>
      </c>
      <c r="AJ97" s="253" t="s">
        <v>384</v>
      </c>
      <c r="AK97" s="127" t="s">
        <v>385</v>
      </c>
      <c r="AL97" s="127" t="s">
        <v>386</v>
      </c>
      <c r="AM97" s="60">
        <v>1654</v>
      </c>
      <c r="AN97" s="257"/>
      <c r="AO97" s="148" t="s">
        <v>103</v>
      </c>
      <c r="AP97" s="259" t="s">
        <v>387</v>
      </c>
      <c r="AQ97" s="58" t="str">
        <f t="shared" si="29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3:51" ht="18" customHeight="1">
      <c r="C98" s="58" t="str">
        <f t="shared" si="24"/>
        <v/>
      </c>
      <c r="D98" s="59"/>
      <c r="E98" s="127"/>
      <c r="F98" s="127"/>
      <c r="G98" s="60"/>
      <c r="H98" s="60"/>
      <c r="I98" s="148"/>
      <c r="J98" s="102"/>
      <c r="K98" s="58" t="str">
        <f t="shared" si="25"/>
        <v/>
      </c>
      <c r="L98" s="59"/>
      <c r="M98" s="127"/>
      <c r="N98" s="127"/>
      <c r="O98" s="60"/>
      <c r="P98" s="60"/>
      <c r="Q98" s="148"/>
      <c r="R98" s="102"/>
      <c r="S98" s="58" t="str">
        <f t="shared" si="26"/>
        <v/>
      </c>
      <c r="T98" s="59"/>
      <c r="U98" s="127"/>
      <c r="V98" s="127"/>
      <c r="W98" s="60"/>
      <c r="X98" s="60"/>
      <c r="Y98" s="148"/>
      <c r="Z98" s="102"/>
      <c r="AA98" s="58" t="str">
        <f t="shared" si="27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8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9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3:51" ht="18" customHeight="1">
      <c r="C99" s="58" t="str">
        <f t="shared" si="24"/>
        <v/>
      </c>
      <c r="D99" s="59"/>
      <c r="E99" s="127"/>
      <c r="F99" s="127"/>
      <c r="G99" s="62"/>
      <c r="H99" s="60"/>
      <c r="I99" s="148"/>
      <c r="J99" s="102"/>
      <c r="K99" s="58" t="str">
        <f t="shared" si="25"/>
        <v/>
      </c>
      <c r="L99" s="59"/>
      <c r="M99" s="127"/>
      <c r="N99" s="127"/>
      <c r="O99" s="62"/>
      <c r="P99" s="60"/>
      <c r="Q99" s="148"/>
      <c r="R99" s="102"/>
      <c r="S99" s="58" t="str">
        <f t="shared" si="26"/>
        <v/>
      </c>
      <c r="T99" s="59"/>
      <c r="U99" s="127"/>
      <c r="V99" s="127"/>
      <c r="W99" s="62"/>
      <c r="X99" s="60"/>
      <c r="Y99" s="148"/>
      <c r="Z99" s="102"/>
      <c r="AA99" s="58" t="str">
        <f t="shared" si="27"/>
        <v/>
      </c>
      <c r="AB99" s="59"/>
      <c r="AC99" s="127"/>
      <c r="AD99" s="127"/>
      <c r="AE99" s="62"/>
      <c r="AF99" s="60"/>
      <c r="AG99" s="148"/>
      <c r="AH99" s="102"/>
      <c r="AI99" s="58" t="str">
        <f t="shared" si="28"/>
        <v/>
      </c>
      <c r="AJ99" s="59"/>
      <c r="AK99" s="127"/>
      <c r="AL99" s="127"/>
      <c r="AM99" s="62"/>
      <c r="AN99" s="60"/>
      <c r="AO99" s="148"/>
      <c r="AP99" s="102"/>
      <c r="AQ99" s="58" t="str">
        <f t="shared" si="29"/>
        <v/>
      </c>
      <c r="AR99" s="59"/>
      <c r="AS99" s="127"/>
      <c r="AT99" s="127"/>
      <c r="AU99" s="62"/>
      <c r="AV99" s="60"/>
      <c r="AW99" s="148"/>
      <c r="AX99" s="109"/>
      <c r="AY99" s="46"/>
    </row>
    <row r="100" spans="3:51" ht="18" customHeight="1">
      <c r="C100" s="58" t="str">
        <f t="shared" si="24"/>
        <v/>
      </c>
      <c r="D100" s="59"/>
      <c r="E100" s="127"/>
      <c r="F100" s="127"/>
      <c r="G100" s="63"/>
      <c r="H100" s="60"/>
      <c r="I100" s="148"/>
      <c r="J100" s="102"/>
      <c r="K100" s="58" t="str">
        <f t="shared" si="25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26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27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28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29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3:51" ht="18" customHeight="1">
      <c r="C101" s="58" t="str">
        <f t="shared" si="24"/>
        <v/>
      </c>
      <c r="D101" s="59"/>
      <c r="E101" s="127"/>
      <c r="F101" s="127"/>
      <c r="G101" s="60"/>
      <c r="H101" s="60"/>
      <c r="I101" s="148"/>
      <c r="J101" s="102"/>
      <c r="K101" s="58" t="str">
        <f t="shared" si="25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6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7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8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9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3:51" ht="18" customHeight="1">
      <c r="C102" s="58" t="str">
        <f t="shared" si="24"/>
        <v/>
      </c>
      <c r="D102" s="59"/>
      <c r="E102" s="127"/>
      <c r="F102" s="127"/>
      <c r="G102" s="60"/>
      <c r="H102" s="60"/>
      <c r="I102" s="148"/>
      <c r="J102" s="102"/>
      <c r="K102" s="58" t="str">
        <f t="shared" si="25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6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7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8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9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3:51" ht="18" customHeight="1">
      <c r="C103" s="58" t="str">
        <f t="shared" si="24"/>
        <v/>
      </c>
      <c r="D103" s="59"/>
      <c r="E103" s="127"/>
      <c r="F103" s="127"/>
      <c r="G103" s="60"/>
      <c r="H103" s="60"/>
      <c r="I103" s="148"/>
      <c r="J103" s="102"/>
      <c r="K103" s="58" t="str">
        <f t="shared" si="25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6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7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8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9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3:51" ht="18" customHeight="1">
      <c r="C104" s="58" t="str">
        <f t="shared" si="24"/>
        <v/>
      </c>
      <c r="D104" s="59"/>
      <c r="E104" s="127"/>
      <c r="F104" s="127"/>
      <c r="G104" s="60"/>
      <c r="H104" s="60"/>
      <c r="I104" s="148"/>
      <c r="J104" s="102"/>
      <c r="K104" s="58" t="str">
        <f t="shared" si="25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6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7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8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9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3:51" ht="18" customHeight="1">
      <c r="C105" s="58" t="str">
        <f t="shared" si="24"/>
        <v/>
      </c>
      <c r="D105" s="59"/>
      <c r="E105" s="127"/>
      <c r="F105" s="127"/>
      <c r="G105" s="60"/>
      <c r="H105" s="60"/>
      <c r="I105" s="148"/>
      <c r="J105" s="102"/>
      <c r="K105" s="58" t="str">
        <f t="shared" si="25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6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7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8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9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3:51" ht="18" customHeight="1">
      <c r="C106" s="58" t="str">
        <f t="shared" si="24"/>
        <v/>
      </c>
      <c r="D106" s="59"/>
      <c r="E106" s="127"/>
      <c r="F106" s="127"/>
      <c r="G106" s="60"/>
      <c r="H106" s="60"/>
      <c r="I106" s="148"/>
      <c r="J106" s="102"/>
      <c r="K106" s="58" t="str">
        <f t="shared" si="25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6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7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8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9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3:51" ht="18" customHeight="1">
      <c r="C107" s="58" t="str">
        <f t="shared" si="24"/>
        <v/>
      </c>
      <c r="D107" s="59"/>
      <c r="E107" s="127"/>
      <c r="F107" s="127"/>
      <c r="G107" s="62"/>
      <c r="H107" s="60"/>
      <c r="I107" s="148"/>
      <c r="J107" s="102"/>
      <c r="K107" s="58" t="str">
        <f t="shared" si="25"/>
        <v/>
      </c>
      <c r="L107" s="59"/>
      <c r="M107" s="127"/>
      <c r="N107" s="127"/>
      <c r="O107" s="62"/>
      <c r="P107" s="60"/>
      <c r="Q107" s="148"/>
      <c r="R107" s="102"/>
      <c r="S107" s="58" t="str">
        <f t="shared" si="26"/>
        <v/>
      </c>
      <c r="T107" s="59"/>
      <c r="U107" s="127"/>
      <c r="V107" s="127"/>
      <c r="W107" s="62"/>
      <c r="X107" s="60"/>
      <c r="Y107" s="148"/>
      <c r="Z107" s="102"/>
      <c r="AA107" s="58" t="str">
        <f t="shared" si="27"/>
        <v/>
      </c>
      <c r="AB107" s="59"/>
      <c r="AC107" s="127"/>
      <c r="AD107" s="127"/>
      <c r="AE107" s="62"/>
      <c r="AF107" s="60"/>
      <c r="AG107" s="148"/>
      <c r="AH107" s="102"/>
      <c r="AI107" s="58" t="str">
        <f t="shared" si="28"/>
        <v/>
      </c>
      <c r="AJ107" s="59"/>
      <c r="AK107" s="127"/>
      <c r="AL107" s="127"/>
      <c r="AM107" s="62"/>
      <c r="AN107" s="60"/>
      <c r="AO107" s="148"/>
      <c r="AP107" s="102"/>
      <c r="AQ107" s="58" t="str">
        <f t="shared" si="29"/>
        <v/>
      </c>
      <c r="AR107" s="59"/>
      <c r="AS107" s="127"/>
      <c r="AT107" s="127"/>
      <c r="AU107" s="62"/>
      <c r="AV107" s="60"/>
      <c r="AW107" s="148"/>
      <c r="AX107" s="109"/>
      <c r="AY107" s="46"/>
    </row>
    <row r="108" spans="3:51" ht="18" customHeight="1">
      <c r="C108" s="58" t="str">
        <f t="shared" si="24"/>
        <v/>
      </c>
      <c r="D108" s="59"/>
      <c r="E108" s="127"/>
      <c r="F108" s="127"/>
      <c r="G108" s="63"/>
      <c r="H108" s="60"/>
      <c r="I108" s="148"/>
      <c r="J108" s="102"/>
      <c r="K108" s="58" t="str">
        <f t="shared" si="25"/>
        <v/>
      </c>
      <c r="L108" s="59"/>
      <c r="M108" s="127"/>
      <c r="N108" s="127"/>
      <c r="O108" s="63"/>
      <c r="P108" s="60"/>
      <c r="Q108" s="148"/>
      <c r="R108" s="102"/>
      <c r="S108" s="58" t="str">
        <f t="shared" si="26"/>
        <v/>
      </c>
      <c r="T108" s="59"/>
      <c r="U108" s="127"/>
      <c r="V108" s="127"/>
      <c r="W108" s="63"/>
      <c r="X108" s="60"/>
      <c r="Y108" s="148"/>
      <c r="Z108" s="102"/>
      <c r="AA108" s="58" t="str">
        <f t="shared" si="27"/>
        <v/>
      </c>
      <c r="AB108" s="59"/>
      <c r="AC108" s="127"/>
      <c r="AD108" s="127"/>
      <c r="AE108" s="63"/>
      <c r="AF108" s="60"/>
      <c r="AG108" s="148"/>
      <c r="AH108" s="102"/>
      <c r="AI108" s="58" t="str">
        <f t="shared" si="28"/>
        <v/>
      </c>
      <c r="AJ108" s="59"/>
      <c r="AK108" s="127"/>
      <c r="AL108" s="127"/>
      <c r="AM108" s="63"/>
      <c r="AN108" s="60"/>
      <c r="AO108" s="148"/>
      <c r="AP108" s="102"/>
      <c r="AQ108" s="58" t="str">
        <f t="shared" si="29"/>
        <v/>
      </c>
      <c r="AR108" s="59"/>
      <c r="AS108" s="127"/>
      <c r="AT108" s="127"/>
      <c r="AU108" s="63"/>
      <c r="AV108" s="60"/>
      <c r="AW108" s="148"/>
      <c r="AX108" s="109"/>
      <c r="AY108" s="46"/>
    </row>
    <row r="109" spans="3:51" ht="18" customHeight="1">
      <c r="C109" s="66" t="str">
        <f t="shared" si="24"/>
        <v/>
      </c>
      <c r="D109" s="67"/>
      <c r="E109" s="128"/>
      <c r="F109" s="128"/>
      <c r="G109" s="68"/>
      <c r="H109" s="68"/>
      <c r="I109" s="149"/>
      <c r="J109" s="99"/>
      <c r="K109" s="66" t="str">
        <f t="shared" si="25"/>
        <v/>
      </c>
      <c r="L109" s="67"/>
      <c r="M109" s="128"/>
      <c r="N109" s="128"/>
      <c r="O109" s="68"/>
      <c r="P109" s="68"/>
      <c r="Q109" s="149"/>
      <c r="R109" s="99"/>
      <c r="S109" s="66" t="str">
        <f t="shared" si="26"/>
        <v/>
      </c>
      <c r="T109" s="67"/>
      <c r="U109" s="128"/>
      <c r="V109" s="128"/>
      <c r="W109" s="68"/>
      <c r="X109" s="68"/>
      <c r="Y109" s="149"/>
      <c r="Z109" s="99"/>
      <c r="AA109" s="66" t="str">
        <f t="shared" si="27"/>
        <v/>
      </c>
      <c r="AB109" s="67"/>
      <c r="AC109" s="128"/>
      <c r="AD109" s="128"/>
      <c r="AE109" s="68"/>
      <c r="AF109" s="68"/>
      <c r="AG109" s="149"/>
      <c r="AH109" s="99"/>
      <c r="AI109" s="66" t="str">
        <f t="shared" si="28"/>
        <v/>
      </c>
      <c r="AJ109" s="67"/>
      <c r="AK109" s="128"/>
      <c r="AL109" s="128"/>
      <c r="AM109" s="68"/>
      <c r="AN109" s="68"/>
      <c r="AO109" s="149"/>
      <c r="AP109" s="99"/>
      <c r="AQ109" s="66" t="str">
        <f t="shared" si="29"/>
        <v/>
      </c>
      <c r="AR109" s="67"/>
      <c r="AS109" s="128"/>
      <c r="AT109" s="128"/>
      <c r="AU109" s="68"/>
      <c r="AV109" s="68"/>
      <c r="AW109" s="149"/>
      <c r="AX109" s="114"/>
      <c r="AY109" s="46"/>
    </row>
    <row r="110" spans="3:51" ht="18" customHeight="1" thickBot="1">
      <c r="C110" s="88"/>
      <c r="D110" s="82" t="s">
        <v>7</v>
      </c>
      <c r="E110" s="84"/>
      <c r="F110" s="84"/>
      <c r="G110" s="84">
        <f>SUM(G83:G109)</f>
        <v>2485</v>
      </c>
      <c r="H110" s="83">
        <f>SUM(H83:H109)</f>
        <v>0</v>
      </c>
      <c r="I110" s="122"/>
      <c r="J110" s="100"/>
      <c r="K110" s="89"/>
      <c r="L110" s="90" t="s">
        <v>7</v>
      </c>
      <c r="M110" s="83"/>
      <c r="N110" s="83"/>
      <c r="O110" s="84">
        <f>SUM(O83:O109)</f>
        <v>0</v>
      </c>
      <c r="P110" s="83">
        <f>SUM(P83:P109)</f>
        <v>0</v>
      </c>
      <c r="Q110" s="122"/>
      <c r="R110" s="106"/>
      <c r="S110" s="81"/>
      <c r="T110" s="82" t="s">
        <v>7</v>
      </c>
      <c r="U110" s="83"/>
      <c r="V110" s="83"/>
      <c r="W110" s="84">
        <f>SUM(W83:W109)</f>
        <v>3690</v>
      </c>
      <c r="X110" s="83">
        <f>SUM(X83:X109)</f>
        <v>0</v>
      </c>
      <c r="Y110" s="122"/>
      <c r="Z110" s="106"/>
      <c r="AA110" s="81"/>
      <c r="AB110" s="82" t="s">
        <v>7</v>
      </c>
      <c r="AC110" s="83"/>
      <c r="AD110" s="83"/>
      <c r="AE110" s="84">
        <f>SUM(AE83:AE109)</f>
        <v>0</v>
      </c>
      <c r="AF110" s="83">
        <f>SUM(AF83:AF109)</f>
        <v>0</v>
      </c>
      <c r="AG110" s="122"/>
      <c r="AH110" s="106"/>
      <c r="AI110" s="81"/>
      <c r="AJ110" s="82" t="s">
        <v>7</v>
      </c>
      <c r="AK110" s="83"/>
      <c r="AL110" s="83"/>
      <c r="AM110" s="84">
        <f>SUM(AM83:AM109)</f>
        <v>24044</v>
      </c>
      <c r="AN110" s="83">
        <f>SUM(AN83:AN109)</f>
        <v>0</v>
      </c>
      <c r="AO110" s="122"/>
      <c r="AP110" s="106"/>
      <c r="AQ110" s="81"/>
      <c r="AR110" s="82" t="s">
        <v>7</v>
      </c>
      <c r="AS110" s="83"/>
      <c r="AT110" s="83"/>
      <c r="AU110" s="84">
        <f>SUM(AU83:AU109)</f>
        <v>0</v>
      </c>
      <c r="AV110" s="83">
        <f>SUM(AV83:AV109)</f>
        <v>0</v>
      </c>
      <c r="AW110" s="122"/>
      <c r="AX110" s="115"/>
      <c r="AY110" s="46"/>
    </row>
    <row r="111" spans="3:51" ht="11.25" customHeight="1"/>
    <row r="112" spans="3:51" ht="14.25" thickBot="1">
      <c r="C112" s="76" t="s">
        <v>13</v>
      </c>
    </row>
    <row r="113" spans="1:51">
      <c r="A113" s="5" t="s">
        <v>97</v>
      </c>
      <c r="C113" s="129"/>
      <c r="D113" s="130"/>
      <c r="E113" s="130"/>
      <c r="F113" s="130"/>
      <c r="G113" s="130"/>
      <c r="H113" s="130"/>
      <c r="I113" s="131"/>
      <c r="J113" s="130"/>
      <c r="K113" s="130"/>
      <c r="L113" s="130"/>
      <c r="M113" s="130"/>
      <c r="N113" s="130"/>
      <c r="O113" s="130"/>
      <c r="P113" s="130"/>
      <c r="Q113" s="131"/>
      <c r="R113" s="132"/>
      <c r="S113" s="133"/>
      <c r="T113" s="130"/>
      <c r="U113" s="130"/>
      <c r="V113" s="130"/>
      <c r="W113" s="130"/>
      <c r="X113" s="130"/>
      <c r="Y113" s="131"/>
      <c r="Z113" s="130"/>
      <c r="AA113" s="130"/>
      <c r="AB113" s="130"/>
      <c r="AC113" s="130"/>
      <c r="AD113" s="130"/>
      <c r="AE113" s="130"/>
      <c r="AF113" s="130"/>
      <c r="AG113" s="131"/>
      <c r="AH113" s="132"/>
      <c r="AI113" s="133"/>
      <c r="AJ113" s="130"/>
      <c r="AK113" s="130"/>
      <c r="AL113" s="130"/>
      <c r="AM113" s="130"/>
      <c r="AN113" s="130"/>
      <c r="AO113" s="131"/>
      <c r="AP113" s="130"/>
      <c r="AQ113" s="130"/>
      <c r="AR113" s="130"/>
      <c r="AS113" s="130"/>
      <c r="AT113" s="130"/>
      <c r="AU113" s="130"/>
      <c r="AV113" s="130"/>
      <c r="AW113" s="131"/>
      <c r="AX113" s="134"/>
      <c r="AY113" s="271"/>
    </row>
    <row r="114" spans="1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1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1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1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1:51">
      <c r="C118" s="135"/>
      <c r="D118" s="136"/>
      <c r="E118" s="136"/>
      <c r="F118" s="136"/>
      <c r="G118" s="136"/>
      <c r="H118" s="136"/>
      <c r="I118" s="137"/>
      <c r="J118" s="136"/>
      <c r="K118" s="136"/>
      <c r="L118" s="136"/>
      <c r="M118" s="136"/>
      <c r="N118" s="136"/>
      <c r="O118" s="136"/>
      <c r="P118" s="136"/>
      <c r="Q118" s="137"/>
      <c r="R118" s="138"/>
      <c r="S118" s="139"/>
      <c r="T118" s="136"/>
      <c r="U118" s="136"/>
      <c r="V118" s="136"/>
      <c r="W118" s="136"/>
      <c r="X118" s="136"/>
      <c r="Y118" s="137"/>
      <c r="Z118" s="136"/>
      <c r="AA118" s="136"/>
      <c r="AB118" s="136"/>
      <c r="AC118" s="136"/>
      <c r="AD118" s="136"/>
      <c r="AE118" s="136"/>
      <c r="AF118" s="136"/>
      <c r="AG118" s="137"/>
      <c r="AH118" s="138"/>
      <c r="AI118" s="139"/>
      <c r="AJ118" s="136"/>
      <c r="AK118" s="136"/>
      <c r="AL118" s="136"/>
      <c r="AM118" s="136"/>
      <c r="AN118" s="136"/>
      <c r="AO118" s="137"/>
      <c r="AP118" s="136"/>
      <c r="AQ118" s="136"/>
      <c r="AR118" s="136"/>
      <c r="AS118" s="136"/>
      <c r="AT118" s="136"/>
      <c r="AU118" s="136"/>
      <c r="AV118" s="136"/>
      <c r="AW118" s="137"/>
      <c r="AX118" s="140"/>
      <c r="AY118" s="271"/>
    </row>
    <row r="119" spans="1:51">
      <c r="C119" s="135"/>
      <c r="D119" s="136"/>
      <c r="E119" s="136"/>
      <c r="F119" s="136"/>
      <c r="G119" s="136"/>
      <c r="H119" s="136"/>
      <c r="I119" s="137"/>
      <c r="J119" s="136"/>
      <c r="K119" s="136"/>
      <c r="L119" s="136"/>
      <c r="M119" s="136"/>
      <c r="N119" s="136"/>
      <c r="O119" s="136"/>
      <c r="P119" s="136"/>
      <c r="Q119" s="137"/>
      <c r="R119" s="138"/>
      <c r="S119" s="139"/>
      <c r="T119" s="136"/>
      <c r="U119" s="136"/>
      <c r="V119" s="136"/>
      <c r="W119" s="136"/>
      <c r="X119" s="136"/>
      <c r="Y119" s="137"/>
      <c r="Z119" s="136"/>
      <c r="AA119" s="136"/>
      <c r="AB119" s="136"/>
      <c r="AC119" s="136"/>
      <c r="AD119" s="136"/>
      <c r="AE119" s="136"/>
      <c r="AF119" s="136"/>
      <c r="AG119" s="137"/>
      <c r="AH119" s="138"/>
      <c r="AI119" s="139"/>
      <c r="AJ119" s="136"/>
      <c r="AK119" s="136"/>
      <c r="AL119" s="136"/>
      <c r="AM119" s="136"/>
      <c r="AN119" s="136"/>
      <c r="AO119" s="137"/>
      <c r="AP119" s="136"/>
      <c r="AQ119" s="136"/>
      <c r="AR119" s="136"/>
      <c r="AS119" s="136"/>
      <c r="AT119" s="136"/>
      <c r="AU119" s="136"/>
      <c r="AV119" s="136"/>
      <c r="AW119" s="137"/>
      <c r="AX119" s="140"/>
      <c r="AY119" s="271"/>
    </row>
    <row r="120" spans="1:51" ht="14.25" thickBot="1">
      <c r="C120" s="141"/>
      <c r="D120" s="142"/>
      <c r="E120" s="142"/>
      <c r="F120" s="142"/>
      <c r="G120" s="142"/>
      <c r="H120" s="142"/>
      <c r="I120" s="143"/>
      <c r="J120" s="142"/>
      <c r="K120" s="142"/>
      <c r="L120" s="142"/>
      <c r="M120" s="142"/>
      <c r="N120" s="142"/>
      <c r="O120" s="142"/>
      <c r="P120" s="142"/>
      <c r="Q120" s="143"/>
      <c r="R120" s="144"/>
      <c r="S120" s="145"/>
      <c r="T120" s="142"/>
      <c r="U120" s="142"/>
      <c r="V120" s="142"/>
      <c r="W120" s="142"/>
      <c r="X120" s="142"/>
      <c r="Y120" s="143"/>
      <c r="Z120" s="142"/>
      <c r="AA120" s="142"/>
      <c r="AB120" s="142"/>
      <c r="AC120" s="142"/>
      <c r="AD120" s="142"/>
      <c r="AE120" s="142"/>
      <c r="AF120" s="142"/>
      <c r="AG120" s="143"/>
      <c r="AH120" s="144"/>
      <c r="AI120" s="145"/>
      <c r="AJ120" s="142"/>
      <c r="AK120" s="142"/>
      <c r="AL120" s="142"/>
      <c r="AM120" s="142"/>
      <c r="AN120" s="142"/>
      <c r="AO120" s="143"/>
      <c r="AP120" s="142"/>
      <c r="AQ120" s="142"/>
      <c r="AR120" s="142"/>
      <c r="AS120" s="142"/>
      <c r="AT120" s="142"/>
      <c r="AU120" s="142"/>
      <c r="AV120" s="142"/>
      <c r="AW120" s="143"/>
      <c r="AX120" s="146"/>
      <c r="AY120" s="271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1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1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1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1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  <row r="126" spans="1:51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</row>
    <row r="127" spans="1:51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</row>
  </sheetData>
  <sheetProtection algorithmName="SHA-512" hashValue="RhGDTm86D6Nq2DD1RciqQcGQ1Upspxl1sVbC1g5INeolejjRIo8qT2OonT+eFbSs7I5iSPGr+Y7GDus0IN04gA==" saltValue="YB5h4uwyZPKCft4fsQD0IA==" spinCount="100000" sheet="1" objects="1" scenarios="1"/>
  <mergeCells count="10">
    <mergeCell ref="AM60:AN60"/>
    <mergeCell ref="AM78:AN78"/>
    <mergeCell ref="AM25:AN25"/>
    <mergeCell ref="AM43:AN43"/>
    <mergeCell ref="C2:N2"/>
    <mergeCell ref="O2:V2"/>
    <mergeCell ref="W2:AD2"/>
    <mergeCell ref="AF2:AL2"/>
    <mergeCell ref="AM2:AQ2"/>
    <mergeCell ref="AM4:AN4"/>
  </mergeCells>
  <phoneticPr fontId="3"/>
  <conditionalFormatting sqref="C113:C120 S113:S120 AI113:AI120">
    <cfRule type="duplicateValues" dxfId="19" priority="4"/>
  </conditionalFormatting>
  <conditionalFormatting sqref="D9:D22 L9:L22 T9:T22 AB9:AB22 AJ9:AJ22 AR9:AR22 D30:D40 L30:L40 T30:T40 AB30:AB40 AJ30:AJ40 AR30:AR40 D48:D57 L48:L57 T48:T57 AB48:AB57 AJ48:AJ57 AR48:AR57 D65:D75 L65:L75 T65:T75 AB65:AB75 AJ65:AJ75 AR65:AR75 D83:D109 L83:L109 T83:T109 AB83:AB109 AJ83:AJ109 AR83:AR109">
    <cfRule type="expression" dxfId="18" priority="1">
      <formula>COUNTIF(D9,"*【*")</formula>
    </cfRule>
  </conditionalFormatting>
  <conditionalFormatting sqref="D113:D120 T113:T120 AJ113:AJ120">
    <cfRule type="duplicateValues" dxfId="17" priority="3"/>
  </conditionalFormatting>
  <conditionalFormatting sqref="G9:G22 O9:O22 W9:W22 AE9:AE22 AM9:AM22 AU9:AU22 G30:G40 O30:O40 W30:W40 AE30:AE40 AM30:AM40 AU30:AU40 G48:G57 O48:O57 W48:W57 AE48:AE57 AM48:AM57 AU48:AU57 G65:G75 O65:O75 W65:W75 AE65:AE75 AM65:AM75 AU65:AU75 G83:G109 O83:O109 W83:W109 AE83:AE109 AM83:AM109 AU83:AU109">
    <cfRule type="expression" dxfId="16" priority="2">
      <formula>COUNTIF(D9,"*【*")</formula>
    </cfRule>
  </conditionalFormatting>
  <conditionalFormatting sqref="H9:H22 P9:P22 X9:X22 AF9:AF22 AN9:AN22 AV9:AV22 H30:H40 P30:P40 X30:X40 AF30:AF40 AN30:AN40 AV30:AV40 H48:H57 P48:P57 X48:X57 AF48:AF57 AN48:AN57 AV48:AV57 H65:H75 P65:P75 X65:X75 AF65:AF75 AN65:AN75 AV65:AV75 H83:H109 P83:P109 X83:X109 AF83:AF109 AN83:AN109 AV83:AV109">
    <cfRule type="cellIs" dxfId="1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3:D120 T113:T120 AJ113:AJ120">
      <formula1>LENB(D113)&lt;=60</formula1>
    </dataValidation>
    <dataValidation type="custom" imeMode="disabled" allowBlank="1" showInputMessage="1" showErrorMessage="1" errorTitle="入力制限" error="半角英数大文字２桁以内で設定してください" sqref="Y83:Y109 AG83:AG109 AW83:AW109 I9:I22 AO83:AO109 Q9:Q22 Y9:Y22 AG9:AG22 AO9:AO22 I30:I40 AW9:AW22 Q30:Q40 Y30:Y40 AG30:AG40 AO30:AO40 I48:I57 AW30:AW40 Q48:Q57 Y48:Y57 AG48:AG57 AO48:AO57 I65:I75 AW48:AW57 Q65:Q75 Y65:Y75 AG65:AG75 AO65:AO75 I83:I109 AW65:AW75 Q83:Q109 C113:C120 S113:S120 AI113:AI120">
      <formula1>AND(EXACT(UPPER(C9),C9),LENB(C9)&lt;=2)</formula1>
    </dataValidation>
    <dataValidation imeMode="off" allowBlank="1" showInputMessage="1" showErrorMessage="1" sqref="H9:H22 P9:P22 X9:X22 AF9:AF22 AN9:AN22 AV9:AV22 H30:H40 P30:P40 X30:X40 AF30:AF40 AN30:AN40 AV30:AV40 H48:H57 P48:P57 X48:X57 AF48:AF57 AN48:AN57 AV48:AV57 H65:H75 P65:P75 X65:X75 AF65:AF75 AN65:AN75 AV65:AV75 H83:H109 P83:P109 X83:X109 AF83:AF109 AN83:AN109 AV83:AV109"/>
  </dataValidations>
  <hyperlinks>
    <hyperlink ref="I8" location="児湯郡・日南市・南那珂郡・串間市・都城市!C113" display="備"/>
    <hyperlink ref="Q8" location="児湯郡・日南市・南那珂郡・串間市・都城市!C113" display="備"/>
    <hyperlink ref="Y8" location="児湯郡・日南市・南那珂郡・串間市・都城市!C113" display="備"/>
    <hyperlink ref="AG8" location="児湯郡・日南市・南那珂郡・串間市・都城市!C113" display="備"/>
    <hyperlink ref="AO8" location="児湯郡・日南市・南那珂郡・串間市・都城市!C113" display="備"/>
    <hyperlink ref="AW8" location="児湯郡・日南市・南那珂郡・串間市・都城市!C113" display="備"/>
    <hyperlink ref="I29" location="児湯郡・日南市・南那珂郡・串間市・都城市!C113" display="備"/>
    <hyperlink ref="Q29" location="児湯郡・日南市・南那珂郡・串間市・都城市!C113" display="備"/>
    <hyperlink ref="Y29" location="児湯郡・日南市・南那珂郡・串間市・都城市!C113" display="備"/>
    <hyperlink ref="AG29" location="児湯郡・日南市・南那珂郡・串間市・都城市!C113" display="備"/>
    <hyperlink ref="AO29" location="児湯郡・日南市・南那珂郡・串間市・都城市!C113" display="備"/>
    <hyperlink ref="AW29" location="児湯郡・日南市・南那珂郡・串間市・都城市!C113" display="備"/>
    <hyperlink ref="I47" location="児湯郡・日南市・南那珂郡・串間市・都城市!C113" display="備"/>
    <hyperlink ref="Q47" location="児湯郡・日南市・南那珂郡・串間市・都城市!C113" display="備"/>
    <hyperlink ref="Y47" location="児湯郡・日南市・南那珂郡・串間市・都城市!C113" display="備"/>
    <hyperlink ref="AG47" location="児湯郡・日南市・南那珂郡・串間市・都城市!C113" display="備"/>
    <hyperlink ref="AO47" location="児湯郡・日南市・南那珂郡・串間市・都城市!C113" display="備"/>
    <hyperlink ref="AW47" location="児湯郡・日南市・南那珂郡・串間市・都城市!C113" display="備"/>
    <hyperlink ref="I64" location="児湯郡・日南市・南那珂郡・串間市・都城市!C113" display="備"/>
    <hyperlink ref="Q64" location="児湯郡・日南市・南那珂郡・串間市・都城市!C113" display="備"/>
    <hyperlink ref="Y64" location="児湯郡・日南市・南那珂郡・串間市・都城市!C113" display="備"/>
    <hyperlink ref="AG64" location="児湯郡・日南市・南那珂郡・串間市・都城市!C113" display="備"/>
    <hyperlink ref="AO64" location="児湯郡・日南市・南那珂郡・串間市・都城市!C113" display="備"/>
    <hyperlink ref="AW64" location="児湯郡・日南市・南那珂郡・串間市・都城市!C113" display="備"/>
    <hyperlink ref="I82" location="児湯郡・日南市・南那珂郡・串間市・都城市!C113" display="備"/>
    <hyperlink ref="Q82" location="児湯郡・日南市・南那珂郡・串間市・都城市!C113" display="備"/>
    <hyperlink ref="Y82" location="児湯郡・日南市・南那珂郡・串間市・都城市!C113" display="備"/>
    <hyperlink ref="AG82" location="児湯郡・日南市・南那珂郡・串間市・都城市!C113" display="備"/>
    <hyperlink ref="AO82" location="児湯郡・日南市・南那珂郡・串間市・都城市!C113" display="備"/>
    <hyperlink ref="AW82" location="児湯郡・日南市・南那珂郡・串間市・都城市!C113" display="備"/>
    <hyperlink ref="I4" location="入力!B18" display="児湯郡"/>
    <hyperlink ref="I25" location="入力!B19" display="日南市"/>
    <hyperlink ref="I43" location="入力!B20" display="南那珂郡"/>
    <hyperlink ref="I60" location="入力!B21" display="串間市"/>
    <hyperlink ref="I78" location="入力!B22" display="都城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Y125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入力!A23</f>
        <v>0</v>
      </c>
      <c r="F4" s="14"/>
      <c r="G4" s="15"/>
      <c r="H4" s="16">
        <f>A10</f>
        <v>45340</v>
      </c>
      <c r="I4" s="125" t="s">
        <v>59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SUM(G27,O27,W27,AE27,AM27,AU27)</f>
        <v>4172</v>
      </c>
      <c r="U4" s="21"/>
      <c r="V4" s="22"/>
      <c r="W4" s="23" t="s">
        <v>1</v>
      </c>
      <c r="X4" s="24">
        <f>SUM(H27,P27,X27,AF27,AN27,AV27)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SUM(X4,X29,X52,X79)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734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735</v>
      </c>
      <c r="X8" s="48" t="s">
        <v>736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734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737</v>
      </c>
      <c r="AN8" s="48" t="s">
        <v>730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730</v>
      </c>
      <c r="AW8" s="117" t="s">
        <v>11</v>
      </c>
      <c r="AX8" s="112" t="s">
        <v>90</v>
      </c>
      <c r="AY8" s="46"/>
    </row>
    <row r="9" spans="1:51" ht="18" customHeight="1">
      <c r="C9" s="53" t="str">
        <f t="shared" ref="C9:C26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6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6" si="2">IF(Z9="","","※")</f>
        <v/>
      </c>
      <c r="T9" s="252" t="s">
        <v>627</v>
      </c>
      <c r="U9" s="126" t="s">
        <v>628</v>
      </c>
      <c r="V9" s="126" t="s">
        <v>629</v>
      </c>
      <c r="W9" s="55">
        <v>570</v>
      </c>
      <c r="X9" s="256"/>
      <c r="Y9" s="147" t="s">
        <v>103</v>
      </c>
      <c r="Z9" s="258"/>
      <c r="AA9" s="53" t="str">
        <f t="shared" ref="AA9:AA26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26" si="4">IF(AP9="","","※")</f>
        <v/>
      </c>
      <c r="AJ9" s="252" t="s">
        <v>630</v>
      </c>
      <c r="AK9" s="126" t="s">
        <v>631</v>
      </c>
      <c r="AL9" s="126" t="s">
        <v>632</v>
      </c>
      <c r="AM9" s="55">
        <v>1718</v>
      </c>
      <c r="AN9" s="256"/>
      <c r="AO9" s="147" t="s">
        <v>103</v>
      </c>
      <c r="AP9" s="258"/>
      <c r="AQ9" s="53" t="str">
        <f t="shared" ref="AQ9:AQ26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45340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633</v>
      </c>
      <c r="AK10" s="127" t="s">
        <v>634</v>
      </c>
      <c r="AL10" s="127" t="s">
        <v>635</v>
      </c>
      <c r="AM10" s="60">
        <v>1884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61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59"/>
      <c r="U18" s="127"/>
      <c r="V18" s="127"/>
      <c r="W18" s="60"/>
      <c r="X18" s="60"/>
      <c r="Y18" s="148"/>
      <c r="Z18" s="102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61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61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61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66" t="str">
        <f t="shared" si="0"/>
        <v/>
      </c>
      <c r="D26" s="67"/>
      <c r="E26" s="128"/>
      <c r="F26" s="128"/>
      <c r="G26" s="93"/>
      <c r="H26" s="68"/>
      <c r="I26" s="149"/>
      <c r="J26" s="97"/>
      <c r="K26" s="87" t="str">
        <f t="shared" si="1"/>
        <v/>
      </c>
      <c r="L26" s="67"/>
      <c r="M26" s="128"/>
      <c r="N26" s="128"/>
      <c r="O26" s="93"/>
      <c r="P26" s="68"/>
      <c r="Q26" s="149"/>
      <c r="R26" s="99"/>
      <c r="S26" s="66" t="str">
        <f t="shared" si="2"/>
        <v/>
      </c>
      <c r="T26" s="67"/>
      <c r="U26" s="128"/>
      <c r="V26" s="128"/>
      <c r="W26" s="93"/>
      <c r="X26" s="68"/>
      <c r="Y26" s="149"/>
      <c r="Z26" s="99"/>
      <c r="AA26" s="66" t="str">
        <f t="shared" si="3"/>
        <v/>
      </c>
      <c r="AB26" s="67"/>
      <c r="AC26" s="128"/>
      <c r="AD26" s="128"/>
      <c r="AE26" s="93"/>
      <c r="AF26" s="68"/>
      <c r="AG26" s="149"/>
      <c r="AH26" s="99"/>
      <c r="AI26" s="66" t="str">
        <f t="shared" si="4"/>
        <v/>
      </c>
      <c r="AJ26" s="67"/>
      <c r="AK26" s="128"/>
      <c r="AL26" s="128"/>
      <c r="AM26" s="93"/>
      <c r="AN26" s="68"/>
      <c r="AO26" s="149"/>
      <c r="AP26" s="99"/>
      <c r="AQ26" s="66" t="str">
        <f t="shared" si="5"/>
        <v/>
      </c>
      <c r="AR26" s="67"/>
      <c r="AS26" s="128"/>
      <c r="AT26" s="128"/>
      <c r="AU26" s="93"/>
      <c r="AV26" s="68"/>
      <c r="AW26" s="149"/>
      <c r="AX26" s="110"/>
      <c r="AY26" s="46"/>
    </row>
    <row r="27" spans="3:51" ht="18" customHeight="1" thickBot="1">
      <c r="C27" s="88"/>
      <c r="D27" s="82" t="s">
        <v>7</v>
      </c>
      <c r="E27" s="84"/>
      <c r="F27" s="84"/>
      <c r="G27" s="84">
        <f>SUM(G9:G26)</f>
        <v>0</v>
      </c>
      <c r="H27" s="83">
        <f>SUM(H9:H26)</f>
        <v>0</v>
      </c>
      <c r="I27" s="122"/>
      <c r="J27" s="100"/>
      <c r="K27" s="89"/>
      <c r="L27" s="90" t="s">
        <v>7</v>
      </c>
      <c r="M27" s="83"/>
      <c r="N27" s="83"/>
      <c r="O27" s="84">
        <f>SUM(O9:O26)</f>
        <v>0</v>
      </c>
      <c r="P27" s="83">
        <f>SUM(P9:P26)</f>
        <v>0</v>
      </c>
      <c r="Q27" s="122"/>
      <c r="R27" s="106"/>
      <c r="S27" s="81"/>
      <c r="T27" s="82" t="s">
        <v>7</v>
      </c>
      <c r="U27" s="83"/>
      <c r="V27" s="83"/>
      <c r="W27" s="84">
        <f>SUM(W9:W26)</f>
        <v>570</v>
      </c>
      <c r="X27" s="83">
        <f>SUM(X9:X26)</f>
        <v>0</v>
      </c>
      <c r="Y27" s="122"/>
      <c r="Z27" s="106"/>
      <c r="AA27" s="81"/>
      <c r="AB27" s="82" t="s">
        <v>7</v>
      </c>
      <c r="AC27" s="83"/>
      <c r="AD27" s="83"/>
      <c r="AE27" s="84">
        <f>SUM(AE9:AE26)</f>
        <v>0</v>
      </c>
      <c r="AF27" s="83">
        <f>SUM(AF9:AF26)</f>
        <v>0</v>
      </c>
      <c r="AG27" s="122"/>
      <c r="AH27" s="106"/>
      <c r="AI27" s="81"/>
      <c r="AJ27" s="82" t="s">
        <v>7</v>
      </c>
      <c r="AK27" s="83"/>
      <c r="AL27" s="83"/>
      <c r="AM27" s="84">
        <f>SUM(AM9:AM26)</f>
        <v>3602</v>
      </c>
      <c r="AN27" s="83">
        <f>SUM(AN9:AN26)</f>
        <v>0</v>
      </c>
      <c r="AO27" s="122"/>
      <c r="AP27" s="106"/>
      <c r="AQ27" s="81"/>
      <c r="AR27" s="82" t="s">
        <v>7</v>
      </c>
      <c r="AS27" s="83"/>
      <c r="AT27" s="83"/>
      <c r="AU27" s="84">
        <f>SUM(AU9:AU26)</f>
        <v>0</v>
      </c>
      <c r="AV27" s="83">
        <f>SUM(AV9:AV26)</f>
        <v>0</v>
      </c>
      <c r="AW27" s="122"/>
      <c r="AX27" s="115"/>
      <c r="AY27" s="46"/>
    </row>
    <row r="28" spans="3:51" ht="15" customHeight="1" thickBot="1">
      <c r="AR28" s="79"/>
      <c r="AS28" s="77"/>
      <c r="AT28" s="77"/>
      <c r="AU28" s="79"/>
      <c r="AV28" s="78"/>
      <c r="AW28" s="78"/>
      <c r="AX28" s="78"/>
      <c r="AY28" s="78"/>
    </row>
    <row r="29" spans="3:51" ht="17.25" customHeight="1" thickBot="1">
      <c r="C29" s="85">
        <f>入力!A24</f>
        <v>0</v>
      </c>
      <c r="F29" s="14"/>
      <c r="G29" s="15"/>
      <c r="H29" s="16">
        <f>A35</f>
        <v>45360</v>
      </c>
      <c r="I29" s="125" t="s">
        <v>60</v>
      </c>
      <c r="J29" s="17"/>
      <c r="K29" s="18"/>
      <c r="L29" s="18"/>
      <c r="M29" s="18"/>
      <c r="N29" s="19"/>
      <c r="O29" s="20"/>
      <c r="P29" s="21" t="s">
        <v>0</v>
      </c>
      <c r="Q29" s="86"/>
      <c r="R29" s="21"/>
      <c r="S29" s="21"/>
      <c r="T29" s="86">
        <f>SUM(G50,O50,W50,AE50,AM50,AU50)</f>
        <v>1728</v>
      </c>
      <c r="U29" s="21"/>
      <c r="V29" s="22">
        <f>G50+O50+W50+AE50+AM50</f>
        <v>1728</v>
      </c>
      <c r="W29" s="23" t="s">
        <v>1</v>
      </c>
      <c r="X29" s="24">
        <f>SUM(H50,P50,X50,AF50,AN50,AV50)</f>
        <v>0</v>
      </c>
      <c r="Y29" s="25"/>
      <c r="Z29" s="25"/>
      <c r="AA29" s="25"/>
      <c r="AB29" s="25"/>
      <c r="AC29" s="25"/>
      <c r="AD29" s="26"/>
      <c r="AE29" s="37"/>
      <c r="AF29" s="29"/>
      <c r="AG29" s="25"/>
      <c r="AH29" s="29"/>
      <c r="AI29" s="29"/>
      <c r="AJ29" s="29"/>
      <c r="AK29" s="29"/>
      <c r="AL29" s="2"/>
      <c r="AM29" s="235"/>
      <c r="AN29" s="235"/>
      <c r="AO29" s="121"/>
      <c r="AP29" s="4"/>
      <c r="AQ29" s="3"/>
      <c r="AR29" s="79"/>
      <c r="AS29" s="77"/>
      <c r="AT29" s="77"/>
      <c r="AU29" s="79"/>
      <c r="AV29" s="78"/>
      <c r="AW29" s="78"/>
      <c r="AX29" s="78"/>
    </row>
    <row r="30" spans="3:51" ht="2.65" customHeight="1">
      <c r="C30" s="13"/>
      <c r="F30" s="14"/>
      <c r="G30" s="15"/>
      <c r="H30" s="31"/>
      <c r="I30" s="32"/>
      <c r="J30" s="32"/>
      <c r="K30" s="32"/>
      <c r="L30" s="32"/>
      <c r="M30" s="32"/>
      <c r="N30" s="33"/>
      <c r="O30" s="34"/>
      <c r="P30" s="35"/>
      <c r="Q30" s="120"/>
      <c r="R30" s="35"/>
      <c r="S30" s="35"/>
      <c r="T30" s="35"/>
      <c r="U30" s="35"/>
      <c r="V30" s="36"/>
      <c r="W30" s="35"/>
      <c r="X30" s="25"/>
      <c r="Y30" s="25"/>
      <c r="Z30" s="25"/>
      <c r="AA30" s="25"/>
      <c r="AB30" s="25"/>
      <c r="AC30" s="25"/>
      <c r="AD30" s="26"/>
      <c r="AE30" s="37"/>
      <c r="AF30" s="29"/>
      <c r="AG30" s="25"/>
      <c r="AH30" s="29"/>
      <c r="AI30" s="29"/>
      <c r="AJ30" s="29"/>
      <c r="AK30" s="29"/>
      <c r="AL30" s="2"/>
      <c r="AM30" s="80"/>
      <c r="AN30" s="80"/>
      <c r="AO30" s="121"/>
      <c r="AP30" s="4"/>
      <c r="AQ30" s="3"/>
      <c r="AT30" s="30"/>
    </row>
    <row r="31" spans="3:51" ht="2.65" customHeight="1" thickBot="1"/>
    <row r="32" spans="3:51" ht="18" customHeight="1">
      <c r="C32" s="38" t="s">
        <v>3</v>
      </c>
      <c r="D32" s="39"/>
      <c r="E32" s="39"/>
      <c r="F32" s="40"/>
      <c r="G32" s="40"/>
      <c r="H32" s="40"/>
      <c r="I32" s="41"/>
      <c r="J32" s="40"/>
      <c r="K32" s="38" t="s">
        <v>4</v>
      </c>
      <c r="L32" s="38"/>
      <c r="M32" s="40"/>
      <c r="N32" s="40"/>
      <c r="O32" s="40"/>
      <c r="P32" s="40"/>
      <c r="Q32" s="41"/>
      <c r="R32" s="40"/>
      <c r="S32" s="38" t="s">
        <v>47</v>
      </c>
      <c r="T32" s="40"/>
      <c r="U32" s="40"/>
      <c r="V32" s="40"/>
      <c r="W32" s="40"/>
      <c r="X32" s="40"/>
      <c r="Y32" s="41"/>
      <c r="Z32" s="40"/>
      <c r="AA32" s="42" t="s">
        <v>33</v>
      </c>
      <c r="AB32" s="43"/>
      <c r="AC32" s="43"/>
      <c r="AD32" s="43"/>
      <c r="AE32" s="43"/>
      <c r="AF32" s="43"/>
      <c r="AG32" s="44"/>
      <c r="AH32" s="40"/>
      <c r="AI32" s="38" t="s">
        <v>83</v>
      </c>
      <c r="AJ32" s="40"/>
      <c r="AK32" s="40"/>
      <c r="AL32" s="45"/>
      <c r="AM32" s="43"/>
      <c r="AN32" s="43"/>
      <c r="AO32" s="44"/>
      <c r="AP32" s="40"/>
      <c r="AQ32" s="42" t="s">
        <v>84</v>
      </c>
      <c r="AR32" s="43"/>
      <c r="AS32" s="43"/>
      <c r="AT32" s="43"/>
      <c r="AU32" s="43"/>
      <c r="AV32" s="43"/>
      <c r="AW32" s="43"/>
      <c r="AX32" s="44"/>
      <c r="AY32" s="46"/>
    </row>
    <row r="33" spans="1:51" ht="15" customHeight="1">
      <c r="C33" s="47"/>
      <c r="D33" s="48" t="s">
        <v>6</v>
      </c>
      <c r="E33" s="49" t="s">
        <v>9</v>
      </c>
      <c r="F33" s="49" t="s">
        <v>10</v>
      </c>
      <c r="G33" s="48" t="s">
        <v>42</v>
      </c>
      <c r="H33" s="48" t="s">
        <v>8</v>
      </c>
      <c r="I33" s="117" t="s">
        <v>11</v>
      </c>
      <c r="J33" s="94" t="s">
        <v>86</v>
      </c>
      <c r="K33" s="50"/>
      <c r="L33" s="51" t="s">
        <v>6</v>
      </c>
      <c r="M33" s="49" t="s">
        <v>9</v>
      </c>
      <c r="N33" s="49" t="s">
        <v>10</v>
      </c>
      <c r="O33" s="48" t="s">
        <v>42</v>
      </c>
      <c r="P33" s="48" t="s">
        <v>8</v>
      </c>
      <c r="Q33" s="117" t="s">
        <v>11</v>
      </c>
      <c r="R33" s="94" t="s">
        <v>86</v>
      </c>
      <c r="S33" s="52"/>
      <c r="T33" s="48" t="s">
        <v>6</v>
      </c>
      <c r="U33" s="49" t="s">
        <v>9</v>
      </c>
      <c r="V33" s="49" t="s">
        <v>10</v>
      </c>
      <c r="W33" s="48" t="s">
        <v>42</v>
      </c>
      <c r="X33" s="48" t="s">
        <v>8</v>
      </c>
      <c r="Y33" s="117" t="s">
        <v>11</v>
      </c>
      <c r="Z33" s="94" t="s">
        <v>86</v>
      </c>
      <c r="AA33" s="52"/>
      <c r="AB33" s="48" t="s">
        <v>6</v>
      </c>
      <c r="AC33" s="49" t="s">
        <v>9</v>
      </c>
      <c r="AD33" s="49" t="s">
        <v>10</v>
      </c>
      <c r="AE33" s="48" t="s">
        <v>42</v>
      </c>
      <c r="AF33" s="48" t="s">
        <v>8</v>
      </c>
      <c r="AG33" s="117" t="s">
        <v>11</v>
      </c>
      <c r="AH33" s="94" t="s">
        <v>86</v>
      </c>
      <c r="AI33" s="52"/>
      <c r="AJ33" s="48" t="s">
        <v>6</v>
      </c>
      <c r="AK33" s="49" t="s">
        <v>9</v>
      </c>
      <c r="AL33" s="49" t="s">
        <v>10</v>
      </c>
      <c r="AM33" s="48" t="s">
        <v>42</v>
      </c>
      <c r="AN33" s="48" t="s">
        <v>8</v>
      </c>
      <c r="AO33" s="117" t="s">
        <v>11</v>
      </c>
      <c r="AP33" s="94" t="s">
        <v>86</v>
      </c>
      <c r="AQ33" s="52"/>
      <c r="AR33" s="48" t="s">
        <v>6</v>
      </c>
      <c r="AS33" s="49" t="s">
        <v>9</v>
      </c>
      <c r="AT33" s="49" t="s">
        <v>10</v>
      </c>
      <c r="AU33" s="48" t="s">
        <v>42</v>
      </c>
      <c r="AV33" s="48" t="s">
        <v>8</v>
      </c>
      <c r="AW33" s="117" t="s">
        <v>11</v>
      </c>
      <c r="AX33" s="112" t="s">
        <v>89</v>
      </c>
      <c r="AY33" s="46"/>
    </row>
    <row r="34" spans="1:51" ht="18" customHeight="1">
      <c r="C34" s="53" t="str">
        <f t="shared" ref="C34:C49" si="6">IF(J34="","","※")</f>
        <v/>
      </c>
      <c r="D34" s="54"/>
      <c r="E34" s="126"/>
      <c r="F34" s="126"/>
      <c r="G34" s="55"/>
      <c r="H34" s="55"/>
      <c r="I34" s="147"/>
      <c r="J34" s="95"/>
      <c r="K34" s="56" t="str">
        <f t="shared" ref="K34:K49" si="7">IF(R34="","","※")</f>
        <v/>
      </c>
      <c r="L34" s="252" t="s">
        <v>636</v>
      </c>
      <c r="M34" s="126" t="s">
        <v>637</v>
      </c>
      <c r="N34" s="126" t="s">
        <v>638</v>
      </c>
      <c r="O34" s="55">
        <v>70</v>
      </c>
      <c r="P34" s="256"/>
      <c r="Q34" s="147" t="s">
        <v>103</v>
      </c>
      <c r="R34" s="258"/>
      <c r="S34" s="53" t="str">
        <f t="shared" ref="S34:S49" si="8">IF(Z34="","","※")</f>
        <v>※</v>
      </c>
      <c r="T34" s="252" t="s">
        <v>639</v>
      </c>
      <c r="U34" s="126" t="s">
        <v>640</v>
      </c>
      <c r="V34" s="126" t="s">
        <v>641</v>
      </c>
      <c r="W34" s="55">
        <v>1658</v>
      </c>
      <c r="X34" s="256"/>
      <c r="Y34" s="147" t="s">
        <v>103</v>
      </c>
      <c r="Z34" s="258" t="s">
        <v>642</v>
      </c>
      <c r="AA34" s="53" t="str">
        <f t="shared" ref="AA34:AA49" si="9">IF(AH34="","","※")</f>
        <v/>
      </c>
      <c r="AB34" s="54"/>
      <c r="AC34" s="126"/>
      <c r="AD34" s="126"/>
      <c r="AE34" s="55"/>
      <c r="AF34" s="55"/>
      <c r="AG34" s="147"/>
      <c r="AH34" s="101"/>
      <c r="AI34" s="53" t="str">
        <f t="shared" ref="AI34:AI49" si="10">IF(AP34="","","※")</f>
        <v/>
      </c>
      <c r="AJ34" s="54"/>
      <c r="AK34" s="126"/>
      <c r="AL34" s="126"/>
      <c r="AM34" s="55"/>
      <c r="AN34" s="55"/>
      <c r="AO34" s="147"/>
      <c r="AP34" s="101"/>
      <c r="AQ34" s="53" t="str">
        <f t="shared" ref="AQ34:AQ49" si="11">IF(AX34="","","※")</f>
        <v/>
      </c>
      <c r="AR34" s="54"/>
      <c r="AS34" s="126"/>
      <c r="AT34" s="126"/>
      <c r="AU34" s="55"/>
      <c r="AV34" s="55"/>
      <c r="AW34" s="147"/>
      <c r="AX34" s="111"/>
      <c r="AY34" s="46"/>
    </row>
    <row r="35" spans="1:51" ht="18" customHeight="1">
      <c r="A35" s="251">
        <v>45360</v>
      </c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1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1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1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1:51" ht="18" customHeight="1">
      <c r="C39" s="58" t="str">
        <f t="shared" si="6"/>
        <v/>
      </c>
      <c r="D39" s="59"/>
      <c r="E39" s="127"/>
      <c r="F39" s="127"/>
      <c r="G39" s="60"/>
      <c r="H39" s="60"/>
      <c r="I39" s="148"/>
      <c r="J39" s="96"/>
      <c r="K39" s="61" t="str">
        <f t="shared" si="7"/>
        <v/>
      </c>
      <c r="L39" s="59"/>
      <c r="M39" s="127"/>
      <c r="N39" s="127"/>
      <c r="O39" s="60"/>
      <c r="P39" s="60"/>
      <c r="Q39" s="148"/>
      <c r="R39" s="102"/>
      <c r="S39" s="58" t="str">
        <f t="shared" si="8"/>
        <v/>
      </c>
      <c r="T39" s="59"/>
      <c r="U39" s="127"/>
      <c r="V39" s="127"/>
      <c r="W39" s="60"/>
      <c r="X39" s="60"/>
      <c r="Y39" s="148"/>
      <c r="Z39" s="102"/>
      <c r="AA39" s="58" t="str">
        <f t="shared" si="9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1:51" ht="18" customHeight="1">
      <c r="C40" s="58" t="str">
        <f t="shared" si="6"/>
        <v/>
      </c>
      <c r="D40" s="59"/>
      <c r="E40" s="127"/>
      <c r="F40" s="127"/>
      <c r="G40" s="60"/>
      <c r="H40" s="60"/>
      <c r="I40" s="148"/>
      <c r="J40" s="96"/>
      <c r="K40" s="61" t="str">
        <f t="shared" si="7"/>
        <v/>
      </c>
      <c r="L40" s="59"/>
      <c r="M40" s="127"/>
      <c r="N40" s="127"/>
      <c r="O40" s="60"/>
      <c r="P40" s="60"/>
      <c r="Q40" s="148"/>
      <c r="R40" s="102"/>
      <c r="S40" s="58" t="str">
        <f t="shared" si="8"/>
        <v/>
      </c>
      <c r="T40" s="59"/>
      <c r="U40" s="127"/>
      <c r="V40" s="127"/>
      <c r="W40" s="60"/>
      <c r="X40" s="60"/>
      <c r="Y40" s="148"/>
      <c r="Z40" s="102"/>
      <c r="AA40" s="58" t="str">
        <f t="shared" si="9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10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11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1:51" ht="18" customHeight="1">
      <c r="C41" s="58" t="str">
        <f t="shared" si="6"/>
        <v/>
      </c>
      <c r="D41" s="59"/>
      <c r="E41" s="127"/>
      <c r="F41" s="127"/>
      <c r="G41" s="63"/>
      <c r="H41" s="60"/>
      <c r="I41" s="148"/>
      <c r="J41" s="96"/>
      <c r="K41" s="61" t="str">
        <f t="shared" si="7"/>
        <v/>
      </c>
      <c r="L41" s="59"/>
      <c r="M41" s="127"/>
      <c r="N41" s="127"/>
      <c r="O41" s="63"/>
      <c r="P41" s="60"/>
      <c r="Q41" s="148"/>
      <c r="R41" s="104"/>
      <c r="S41" s="58" t="str">
        <f t="shared" si="8"/>
        <v/>
      </c>
      <c r="T41" s="59"/>
      <c r="U41" s="127"/>
      <c r="V41" s="127"/>
      <c r="W41" s="63"/>
      <c r="X41" s="60"/>
      <c r="Y41" s="148"/>
      <c r="Z41" s="102"/>
      <c r="AA41" s="58" t="str">
        <f t="shared" si="9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10"/>
        <v/>
      </c>
      <c r="AJ41" s="59"/>
      <c r="AK41" s="127"/>
      <c r="AL41" s="127"/>
      <c r="AM41" s="63"/>
      <c r="AN41" s="60"/>
      <c r="AO41" s="148"/>
      <c r="AP41" s="102"/>
      <c r="AQ41" s="58" t="str">
        <f t="shared" si="11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1:51" ht="18" customHeight="1">
      <c r="C42" s="58" t="str">
        <f t="shared" si="6"/>
        <v/>
      </c>
      <c r="D42" s="59"/>
      <c r="E42" s="127"/>
      <c r="F42" s="127"/>
      <c r="G42" s="63"/>
      <c r="H42" s="60"/>
      <c r="I42" s="148"/>
      <c r="J42" s="96"/>
      <c r="K42" s="61" t="str">
        <f t="shared" si="7"/>
        <v/>
      </c>
      <c r="L42" s="59"/>
      <c r="M42" s="127"/>
      <c r="N42" s="127"/>
      <c r="O42" s="63"/>
      <c r="P42" s="60"/>
      <c r="Q42" s="148"/>
      <c r="R42" s="104"/>
      <c r="S42" s="58" t="str">
        <f t="shared" si="8"/>
        <v/>
      </c>
      <c r="T42" s="59"/>
      <c r="U42" s="127"/>
      <c r="V42" s="127"/>
      <c r="W42" s="63"/>
      <c r="X42" s="60"/>
      <c r="Y42" s="148"/>
      <c r="Z42" s="102"/>
      <c r="AA42" s="58" t="str">
        <f t="shared" si="9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10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11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1:51" ht="18" customHeight="1">
      <c r="C43" s="58" t="str">
        <f t="shared" si="6"/>
        <v/>
      </c>
      <c r="D43" s="59"/>
      <c r="E43" s="127"/>
      <c r="F43" s="127"/>
      <c r="G43" s="60"/>
      <c r="H43" s="60"/>
      <c r="I43" s="148"/>
      <c r="J43" s="96"/>
      <c r="K43" s="61" t="str">
        <f t="shared" si="7"/>
        <v/>
      </c>
      <c r="L43" s="59"/>
      <c r="M43" s="127"/>
      <c r="N43" s="127"/>
      <c r="O43" s="60"/>
      <c r="P43" s="60"/>
      <c r="Q43" s="148"/>
      <c r="R43" s="102"/>
      <c r="S43" s="58" t="str">
        <f t="shared" si="8"/>
        <v/>
      </c>
      <c r="T43" s="59"/>
      <c r="U43" s="127"/>
      <c r="V43" s="127"/>
      <c r="W43" s="60"/>
      <c r="X43" s="60"/>
      <c r="Y43" s="148"/>
      <c r="Z43" s="102"/>
      <c r="AA43" s="58" t="str">
        <f t="shared" si="9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10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11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1:51" ht="18" customHeight="1">
      <c r="C44" s="58" t="str">
        <f t="shared" si="6"/>
        <v/>
      </c>
      <c r="D44" s="59"/>
      <c r="E44" s="127"/>
      <c r="F44" s="127"/>
      <c r="G44" s="60"/>
      <c r="H44" s="60"/>
      <c r="I44" s="148"/>
      <c r="J44" s="96"/>
      <c r="K44" s="61" t="str">
        <f t="shared" si="7"/>
        <v/>
      </c>
      <c r="L44" s="59"/>
      <c r="M44" s="127"/>
      <c r="N44" s="127"/>
      <c r="O44" s="60"/>
      <c r="P44" s="60"/>
      <c r="Q44" s="148"/>
      <c r="R44" s="102"/>
      <c r="S44" s="58" t="str">
        <f t="shared" si="8"/>
        <v/>
      </c>
      <c r="T44" s="59"/>
      <c r="U44" s="127"/>
      <c r="V44" s="127"/>
      <c r="W44" s="60"/>
      <c r="X44" s="60"/>
      <c r="Y44" s="148"/>
      <c r="Z44" s="102"/>
      <c r="AA44" s="58" t="str">
        <f t="shared" si="9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10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11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1:51" ht="18" customHeight="1">
      <c r="C45" s="58" t="str">
        <f t="shared" si="6"/>
        <v/>
      </c>
      <c r="D45" s="59"/>
      <c r="E45" s="127"/>
      <c r="F45" s="127"/>
      <c r="G45" s="60"/>
      <c r="H45" s="60"/>
      <c r="I45" s="148"/>
      <c r="J45" s="96"/>
      <c r="K45" s="61" t="str">
        <f t="shared" si="7"/>
        <v/>
      </c>
      <c r="L45" s="59"/>
      <c r="M45" s="127"/>
      <c r="N45" s="127"/>
      <c r="O45" s="60"/>
      <c r="P45" s="60"/>
      <c r="Q45" s="148"/>
      <c r="R45" s="102"/>
      <c r="S45" s="58" t="str">
        <f t="shared" si="8"/>
        <v/>
      </c>
      <c r="T45" s="59"/>
      <c r="U45" s="127"/>
      <c r="V45" s="127"/>
      <c r="W45" s="60"/>
      <c r="X45" s="60"/>
      <c r="Y45" s="148"/>
      <c r="Z45" s="102"/>
      <c r="AA45" s="58" t="str">
        <f t="shared" si="9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10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11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1:51" ht="18" customHeight="1">
      <c r="C46" s="58" t="str">
        <f t="shared" si="6"/>
        <v/>
      </c>
      <c r="D46" s="59"/>
      <c r="E46" s="127"/>
      <c r="F46" s="127"/>
      <c r="G46" s="60"/>
      <c r="H46" s="60"/>
      <c r="I46" s="148"/>
      <c r="J46" s="96"/>
      <c r="K46" s="61" t="str">
        <f t="shared" si="7"/>
        <v/>
      </c>
      <c r="L46" s="59"/>
      <c r="M46" s="127"/>
      <c r="N46" s="127"/>
      <c r="O46" s="60"/>
      <c r="P46" s="60"/>
      <c r="Q46" s="148"/>
      <c r="R46" s="102"/>
      <c r="S46" s="58" t="str">
        <f t="shared" si="8"/>
        <v/>
      </c>
      <c r="T46" s="59"/>
      <c r="U46" s="127"/>
      <c r="V46" s="127"/>
      <c r="W46" s="60"/>
      <c r="X46" s="60"/>
      <c r="Y46" s="148"/>
      <c r="Z46" s="102"/>
      <c r="AA46" s="58" t="str">
        <f t="shared" si="9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10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11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1:51" ht="18" customHeight="1">
      <c r="C47" s="58" t="str">
        <f t="shared" si="6"/>
        <v/>
      </c>
      <c r="D47" s="59"/>
      <c r="E47" s="127"/>
      <c r="F47" s="127"/>
      <c r="G47" s="60"/>
      <c r="H47" s="60"/>
      <c r="I47" s="148"/>
      <c r="J47" s="96"/>
      <c r="K47" s="61" t="str">
        <f t="shared" si="7"/>
        <v/>
      </c>
      <c r="L47" s="59"/>
      <c r="M47" s="127"/>
      <c r="N47" s="127"/>
      <c r="O47" s="60"/>
      <c r="P47" s="60"/>
      <c r="Q47" s="148"/>
      <c r="R47" s="102"/>
      <c r="S47" s="58" t="str">
        <f t="shared" si="8"/>
        <v/>
      </c>
      <c r="T47" s="59"/>
      <c r="U47" s="127"/>
      <c r="V47" s="127"/>
      <c r="W47" s="60"/>
      <c r="X47" s="60"/>
      <c r="Y47" s="148"/>
      <c r="Z47" s="102"/>
      <c r="AA47" s="58" t="str">
        <f t="shared" si="9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10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11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1:51" ht="18" customHeight="1">
      <c r="C48" s="58" t="str">
        <f t="shared" si="6"/>
        <v/>
      </c>
      <c r="D48" s="59"/>
      <c r="E48" s="127"/>
      <c r="F48" s="127"/>
      <c r="G48" s="60"/>
      <c r="H48" s="60"/>
      <c r="I48" s="148"/>
      <c r="J48" s="96"/>
      <c r="K48" s="61" t="str">
        <f t="shared" si="7"/>
        <v/>
      </c>
      <c r="L48" s="59"/>
      <c r="M48" s="127"/>
      <c r="N48" s="127"/>
      <c r="O48" s="60"/>
      <c r="P48" s="60"/>
      <c r="Q48" s="148"/>
      <c r="R48" s="102"/>
      <c r="S48" s="58" t="str">
        <f t="shared" si="8"/>
        <v/>
      </c>
      <c r="T48" s="59"/>
      <c r="U48" s="127"/>
      <c r="V48" s="127"/>
      <c r="W48" s="60"/>
      <c r="X48" s="60"/>
      <c r="Y48" s="148"/>
      <c r="Z48" s="102"/>
      <c r="AA48" s="58" t="str">
        <f t="shared" si="9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10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11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1:51" ht="18" customHeight="1">
      <c r="C49" s="66" t="str">
        <f t="shared" si="6"/>
        <v/>
      </c>
      <c r="D49" s="67"/>
      <c r="E49" s="128"/>
      <c r="F49" s="128"/>
      <c r="G49" s="68"/>
      <c r="H49" s="68"/>
      <c r="I49" s="149"/>
      <c r="J49" s="97"/>
      <c r="K49" s="87" t="str">
        <f t="shared" si="7"/>
        <v/>
      </c>
      <c r="L49" s="67"/>
      <c r="M49" s="128"/>
      <c r="N49" s="128"/>
      <c r="O49" s="68"/>
      <c r="P49" s="68"/>
      <c r="Q49" s="149"/>
      <c r="R49" s="99"/>
      <c r="S49" s="66" t="str">
        <f t="shared" si="8"/>
        <v/>
      </c>
      <c r="T49" s="67"/>
      <c r="U49" s="128"/>
      <c r="V49" s="128"/>
      <c r="W49" s="68"/>
      <c r="X49" s="68"/>
      <c r="Y49" s="149"/>
      <c r="Z49" s="99"/>
      <c r="AA49" s="66" t="str">
        <f t="shared" si="9"/>
        <v/>
      </c>
      <c r="AB49" s="67"/>
      <c r="AC49" s="128"/>
      <c r="AD49" s="128"/>
      <c r="AE49" s="68"/>
      <c r="AF49" s="68"/>
      <c r="AG49" s="149"/>
      <c r="AH49" s="99"/>
      <c r="AI49" s="66" t="str">
        <f t="shared" si="10"/>
        <v/>
      </c>
      <c r="AJ49" s="67"/>
      <c r="AK49" s="128"/>
      <c r="AL49" s="128"/>
      <c r="AM49" s="68"/>
      <c r="AN49" s="68"/>
      <c r="AO49" s="149"/>
      <c r="AP49" s="99"/>
      <c r="AQ49" s="66" t="str">
        <f t="shared" si="11"/>
        <v/>
      </c>
      <c r="AR49" s="67"/>
      <c r="AS49" s="128"/>
      <c r="AT49" s="128"/>
      <c r="AU49" s="68"/>
      <c r="AV49" s="68"/>
      <c r="AW49" s="149"/>
      <c r="AX49" s="110"/>
      <c r="AY49" s="46"/>
    </row>
    <row r="50" spans="1:51" ht="18" customHeight="1" thickBot="1">
      <c r="C50" s="88"/>
      <c r="D50" s="82" t="s">
        <v>7</v>
      </c>
      <c r="E50" s="84"/>
      <c r="F50" s="84"/>
      <c r="G50" s="84">
        <f>SUM(G34:G49)</f>
        <v>0</v>
      </c>
      <c r="H50" s="83">
        <f>SUM(H34:H49)</f>
        <v>0</v>
      </c>
      <c r="I50" s="122"/>
      <c r="J50" s="100"/>
      <c r="K50" s="89"/>
      <c r="L50" s="90" t="s">
        <v>7</v>
      </c>
      <c r="M50" s="83"/>
      <c r="N50" s="83"/>
      <c r="O50" s="84">
        <f>SUM(O34:O49)</f>
        <v>70</v>
      </c>
      <c r="P50" s="83">
        <f>SUM(P34:P49)</f>
        <v>0</v>
      </c>
      <c r="Q50" s="122"/>
      <c r="R50" s="106"/>
      <c r="S50" s="81"/>
      <c r="T50" s="82" t="s">
        <v>7</v>
      </c>
      <c r="U50" s="83"/>
      <c r="V50" s="83"/>
      <c r="W50" s="84">
        <f>SUM(W34:W49)</f>
        <v>1658</v>
      </c>
      <c r="X50" s="83">
        <f>SUM(X34:X49)</f>
        <v>0</v>
      </c>
      <c r="Y50" s="122"/>
      <c r="Z50" s="106"/>
      <c r="AA50" s="81"/>
      <c r="AB50" s="82" t="s">
        <v>7</v>
      </c>
      <c r="AC50" s="83"/>
      <c r="AD50" s="83"/>
      <c r="AE50" s="84">
        <f>SUM(AE34:AE49)</f>
        <v>0</v>
      </c>
      <c r="AF50" s="83">
        <f>SUM(AF34:AF49)</f>
        <v>0</v>
      </c>
      <c r="AG50" s="122"/>
      <c r="AH50" s="106"/>
      <c r="AI50" s="81"/>
      <c r="AJ50" s="82" t="s">
        <v>7</v>
      </c>
      <c r="AK50" s="83"/>
      <c r="AL50" s="83"/>
      <c r="AM50" s="84">
        <f>SUM(AM34:AM49)</f>
        <v>0</v>
      </c>
      <c r="AN50" s="83">
        <f>SUM(AN34:AN49)</f>
        <v>0</v>
      </c>
      <c r="AO50" s="122"/>
      <c r="AP50" s="106"/>
      <c r="AQ50" s="81"/>
      <c r="AR50" s="82" t="s">
        <v>7</v>
      </c>
      <c r="AS50" s="83"/>
      <c r="AT50" s="83"/>
      <c r="AU50" s="84">
        <f>SUM(AU34:AU49)</f>
        <v>0</v>
      </c>
      <c r="AV50" s="83">
        <f>SUM(AV34:AV49)</f>
        <v>0</v>
      </c>
      <c r="AW50" s="122"/>
      <c r="AX50" s="115"/>
      <c r="AY50" s="46"/>
    </row>
    <row r="51" spans="1:51" ht="15" customHeight="1" thickBot="1">
      <c r="AR51" s="79"/>
      <c r="AS51" s="77"/>
      <c r="AT51" s="77"/>
      <c r="AU51" s="79"/>
      <c r="AV51" s="78"/>
      <c r="AW51" s="78"/>
      <c r="AX51" s="78"/>
      <c r="AY51" s="78"/>
    </row>
    <row r="52" spans="1:51" ht="17.25" customHeight="1" thickBot="1">
      <c r="C52" s="85">
        <f>入力!A25</f>
        <v>0</v>
      </c>
      <c r="F52" s="14"/>
      <c r="G52" s="15"/>
      <c r="H52" s="16">
        <f>A58</f>
        <v>45209</v>
      </c>
      <c r="I52" s="125" t="s">
        <v>61</v>
      </c>
      <c r="J52" s="17"/>
      <c r="K52" s="18"/>
      <c r="L52" s="18"/>
      <c r="M52" s="18"/>
      <c r="N52" s="19"/>
      <c r="O52" s="20"/>
      <c r="P52" s="21" t="s">
        <v>0</v>
      </c>
      <c r="Q52" s="86"/>
      <c r="R52" s="21"/>
      <c r="S52" s="21"/>
      <c r="T52" s="86">
        <f>SUM(G77,O77,W77,AE77,AM77,AU77)</f>
        <v>4037</v>
      </c>
      <c r="U52" s="21"/>
      <c r="V52" s="22">
        <f>G77+O77+W77+AE77+AM77</f>
        <v>4037</v>
      </c>
      <c r="W52" s="23" t="s">
        <v>1</v>
      </c>
      <c r="X52" s="24">
        <f>SUM(H77,P77,X77,AF77,AN77,AV77)</f>
        <v>0</v>
      </c>
      <c r="Y52" s="25"/>
      <c r="Z52" s="25"/>
      <c r="AA52" s="25"/>
      <c r="AB52" s="25"/>
      <c r="AC52" s="25"/>
      <c r="AD52" s="26"/>
      <c r="AE52" s="37"/>
      <c r="AF52" s="29"/>
      <c r="AG52" s="25"/>
      <c r="AH52" s="29"/>
      <c r="AI52" s="29"/>
      <c r="AJ52" s="29"/>
      <c r="AK52" s="29"/>
      <c r="AL52" s="2"/>
      <c r="AM52" s="235"/>
      <c r="AN52" s="235"/>
      <c r="AO52" s="121"/>
      <c r="AP52" s="4"/>
      <c r="AQ52" s="3"/>
      <c r="AR52" s="79"/>
      <c r="AS52" s="77"/>
      <c r="AT52" s="77"/>
      <c r="AU52" s="79"/>
      <c r="AV52" s="78"/>
      <c r="AW52" s="78"/>
      <c r="AX52" s="78"/>
    </row>
    <row r="53" spans="1:51" ht="2.65" customHeight="1">
      <c r="C53" s="13"/>
      <c r="F53" s="14"/>
      <c r="G53" s="15"/>
      <c r="H53" s="31"/>
      <c r="I53" s="32"/>
      <c r="J53" s="32"/>
      <c r="K53" s="32"/>
      <c r="L53" s="32"/>
      <c r="M53" s="32"/>
      <c r="N53" s="33"/>
      <c r="O53" s="34"/>
      <c r="P53" s="35"/>
      <c r="Q53" s="120"/>
      <c r="R53" s="35"/>
      <c r="S53" s="35"/>
      <c r="T53" s="35"/>
      <c r="U53" s="35"/>
      <c r="V53" s="36"/>
      <c r="W53" s="35"/>
      <c r="X53" s="25"/>
      <c r="Y53" s="25"/>
      <c r="Z53" s="25"/>
      <c r="AA53" s="25"/>
      <c r="AB53" s="25"/>
      <c r="AC53" s="25"/>
      <c r="AD53" s="26"/>
      <c r="AE53" s="37"/>
      <c r="AF53" s="29"/>
      <c r="AG53" s="25"/>
      <c r="AH53" s="29"/>
      <c r="AI53" s="29"/>
      <c r="AJ53" s="29"/>
      <c r="AK53" s="29"/>
      <c r="AL53" s="2"/>
      <c r="AM53" s="80"/>
      <c r="AN53" s="80"/>
      <c r="AO53" s="121"/>
      <c r="AP53" s="4"/>
      <c r="AQ53" s="3"/>
      <c r="AT53" s="30"/>
    </row>
    <row r="54" spans="1:51" ht="2.65" customHeight="1" thickBot="1"/>
    <row r="55" spans="1:51" ht="18" customHeight="1">
      <c r="C55" s="38" t="s">
        <v>3</v>
      </c>
      <c r="D55" s="39"/>
      <c r="E55" s="39"/>
      <c r="F55" s="40"/>
      <c r="G55" s="40"/>
      <c r="H55" s="40"/>
      <c r="I55" s="41"/>
      <c r="J55" s="40"/>
      <c r="K55" s="38" t="s">
        <v>32</v>
      </c>
      <c r="L55" s="38"/>
      <c r="M55" s="40"/>
      <c r="N55" s="40"/>
      <c r="O55" s="40"/>
      <c r="P55" s="40"/>
      <c r="Q55" s="41"/>
      <c r="R55" s="40"/>
      <c r="S55" s="38" t="s">
        <v>4</v>
      </c>
      <c r="T55" s="40"/>
      <c r="U55" s="40"/>
      <c r="V55" s="40"/>
      <c r="W55" s="40"/>
      <c r="X55" s="40"/>
      <c r="Y55" s="41"/>
      <c r="Z55" s="40"/>
      <c r="AA55" s="42" t="s">
        <v>47</v>
      </c>
      <c r="AB55" s="43"/>
      <c r="AC55" s="43"/>
      <c r="AD55" s="43"/>
      <c r="AE55" s="43"/>
      <c r="AF55" s="43"/>
      <c r="AG55" s="44"/>
      <c r="AH55" s="40"/>
      <c r="AI55" s="38" t="s">
        <v>33</v>
      </c>
      <c r="AJ55" s="40"/>
      <c r="AK55" s="40"/>
      <c r="AL55" s="45"/>
      <c r="AM55" s="43"/>
      <c r="AN55" s="43"/>
      <c r="AO55" s="44"/>
      <c r="AP55" s="40"/>
      <c r="AQ55" s="42" t="s">
        <v>83</v>
      </c>
      <c r="AR55" s="43"/>
      <c r="AS55" s="43"/>
      <c r="AT55" s="43"/>
      <c r="AU55" s="43"/>
      <c r="AV55" s="43"/>
      <c r="AW55" s="43"/>
      <c r="AX55" s="44"/>
      <c r="AY55" s="46"/>
    </row>
    <row r="56" spans="1:51" ht="15" customHeight="1">
      <c r="C56" s="47"/>
      <c r="D56" s="48" t="s">
        <v>6</v>
      </c>
      <c r="E56" s="49" t="s">
        <v>9</v>
      </c>
      <c r="F56" s="49" t="s">
        <v>10</v>
      </c>
      <c r="G56" s="48" t="s">
        <v>42</v>
      </c>
      <c r="H56" s="48" t="s">
        <v>8</v>
      </c>
      <c r="I56" s="117" t="s">
        <v>11</v>
      </c>
      <c r="J56" s="94" t="s">
        <v>86</v>
      </c>
      <c r="K56" s="50"/>
      <c r="L56" s="51" t="s">
        <v>6</v>
      </c>
      <c r="M56" s="49" t="s">
        <v>9</v>
      </c>
      <c r="N56" s="49" t="s">
        <v>10</v>
      </c>
      <c r="O56" s="48" t="s">
        <v>42</v>
      </c>
      <c r="P56" s="48" t="s">
        <v>8</v>
      </c>
      <c r="Q56" s="117" t="s">
        <v>11</v>
      </c>
      <c r="R56" s="94" t="s">
        <v>86</v>
      </c>
      <c r="S56" s="52"/>
      <c r="T56" s="48" t="s">
        <v>6</v>
      </c>
      <c r="U56" s="49" t="s">
        <v>9</v>
      </c>
      <c r="V56" s="49" t="s">
        <v>10</v>
      </c>
      <c r="W56" s="48" t="s">
        <v>42</v>
      </c>
      <c r="X56" s="48" t="s">
        <v>8</v>
      </c>
      <c r="Y56" s="117" t="s">
        <v>11</v>
      </c>
      <c r="Z56" s="94" t="s">
        <v>86</v>
      </c>
      <c r="AA56" s="52"/>
      <c r="AB56" s="48" t="s">
        <v>6</v>
      </c>
      <c r="AC56" s="49" t="s">
        <v>9</v>
      </c>
      <c r="AD56" s="49" t="s">
        <v>10</v>
      </c>
      <c r="AE56" s="48" t="s">
        <v>42</v>
      </c>
      <c r="AF56" s="48" t="s">
        <v>8</v>
      </c>
      <c r="AG56" s="117" t="s">
        <v>11</v>
      </c>
      <c r="AH56" s="94" t="s">
        <v>86</v>
      </c>
      <c r="AI56" s="52"/>
      <c r="AJ56" s="48" t="s">
        <v>6</v>
      </c>
      <c r="AK56" s="49" t="s">
        <v>9</v>
      </c>
      <c r="AL56" s="49" t="s">
        <v>10</v>
      </c>
      <c r="AM56" s="48" t="s">
        <v>42</v>
      </c>
      <c r="AN56" s="48" t="s">
        <v>8</v>
      </c>
      <c r="AO56" s="117" t="s">
        <v>11</v>
      </c>
      <c r="AP56" s="94" t="s">
        <v>86</v>
      </c>
      <c r="AQ56" s="52"/>
      <c r="AR56" s="48" t="s">
        <v>6</v>
      </c>
      <c r="AS56" s="49" t="s">
        <v>9</v>
      </c>
      <c r="AT56" s="49" t="s">
        <v>10</v>
      </c>
      <c r="AU56" s="48" t="s">
        <v>42</v>
      </c>
      <c r="AV56" s="48" t="s">
        <v>8</v>
      </c>
      <c r="AW56" s="117" t="s">
        <v>11</v>
      </c>
      <c r="AX56" s="112" t="s">
        <v>89</v>
      </c>
      <c r="AY56" s="46"/>
    </row>
    <row r="57" spans="1:51" ht="18" customHeight="1">
      <c r="C57" s="53" t="str">
        <f t="shared" ref="C57:C76" si="12">IF(J57="","","※")</f>
        <v/>
      </c>
      <c r="D57" s="252" t="s">
        <v>596</v>
      </c>
      <c r="E57" s="126" t="s">
        <v>597</v>
      </c>
      <c r="F57" s="126" t="s">
        <v>598</v>
      </c>
      <c r="G57" s="55">
        <v>69</v>
      </c>
      <c r="H57" s="256"/>
      <c r="I57" s="147" t="s">
        <v>103</v>
      </c>
      <c r="J57" s="254"/>
      <c r="K57" s="56" t="str">
        <f t="shared" ref="K57:K76" si="13">IF(R57="","","※")</f>
        <v/>
      </c>
      <c r="L57" s="54"/>
      <c r="M57" s="126"/>
      <c r="N57" s="126"/>
      <c r="O57" s="55"/>
      <c r="P57" s="55"/>
      <c r="Q57" s="147"/>
      <c r="R57" s="101"/>
      <c r="S57" s="53" t="str">
        <f t="shared" ref="S57:S76" si="14">IF(Z57="","","※")</f>
        <v/>
      </c>
      <c r="T57" s="252" t="s">
        <v>599</v>
      </c>
      <c r="U57" s="126" t="s">
        <v>600</v>
      </c>
      <c r="V57" s="126" t="s">
        <v>601</v>
      </c>
      <c r="W57" s="55">
        <v>150</v>
      </c>
      <c r="X57" s="256"/>
      <c r="Y57" s="147" t="s">
        <v>103</v>
      </c>
      <c r="Z57" s="258"/>
      <c r="AA57" s="53" t="str">
        <f t="shared" ref="AA57:AA76" si="15">IF(AH57="","","※")</f>
        <v>※</v>
      </c>
      <c r="AB57" s="252" t="s">
        <v>596</v>
      </c>
      <c r="AC57" s="126" t="s">
        <v>602</v>
      </c>
      <c r="AD57" s="126" t="s">
        <v>603</v>
      </c>
      <c r="AE57" s="55">
        <v>1930</v>
      </c>
      <c r="AF57" s="256"/>
      <c r="AG57" s="147" t="s">
        <v>103</v>
      </c>
      <c r="AH57" s="258" t="s">
        <v>604</v>
      </c>
      <c r="AI57" s="53" t="str">
        <f t="shared" ref="AI57:AI76" si="16">IF(AP57="","","※")</f>
        <v/>
      </c>
      <c r="AJ57" s="54"/>
      <c r="AK57" s="126"/>
      <c r="AL57" s="126"/>
      <c r="AM57" s="55"/>
      <c r="AN57" s="55"/>
      <c r="AO57" s="147"/>
      <c r="AP57" s="101"/>
      <c r="AQ57" s="53" t="str">
        <f t="shared" ref="AQ57:AQ76" si="17">IF(AX57="","","※")</f>
        <v/>
      </c>
      <c r="AR57" s="54"/>
      <c r="AS57" s="126"/>
      <c r="AT57" s="126"/>
      <c r="AU57" s="55"/>
      <c r="AV57" s="55"/>
      <c r="AW57" s="147"/>
      <c r="AX57" s="111"/>
      <c r="AY57" s="46"/>
    </row>
    <row r="58" spans="1:51" ht="18" customHeight="1">
      <c r="A58" s="251">
        <v>45209</v>
      </c>
      <c r="C58" s="58" t="str">
        <f t="shared" si="12"/>
        <v/>
      </c>
      <c r="D58" s="59"/>
      <c r="E58" s="127"/>
      <c r="F58" s="127"/>
      <c r="G58" s="60"/>
      <c r="H58" s="60"/>
      <c r="I58" s="148"/>
      <c r="J58" s="96"/>
      <c r="K58" s="61" t="str">
        <f t="shared" si="13"/>
        <v/>
      </c>
      <c r="L58" s="59"/>
      <c r="M58" s="127"/>
      <c r="N58" s="127"/>
      <c r="O58" s="60"/>
      <c r="P58" s="60"/>
      <c r="Q58" s="148"/>
      <c r="R58" s="102"/>
      <c r="S58" s="58" t="str">
        <f t="shared" si="14"/>
        <v/>
      </c>
      <c r="T58" s="59"/>
      <c r="U58" s="127"/>
      <c r="V58" s="127"/>
      <c r="W58" s="60"/>
      <c r="X58" s="60"/>
      <c r="Y58" s="148"/>
      <c r="Z58" s="102"/>
      <c r="AA58" s="58" t="str">
        <f t="shared" si="15"/>
        <v>※</v>
      </c>
      <c r="AB58" s="253" t="s">
        <v>605</v>
      </c>
      <c r="AC58" s="127" t="s">
        <v>606</v>
      </c>
      <c r="AD58" s="127" t="s">
        <v>607</v>
      </c>
      <c r="AE58" s="60">
        <v>899</v>
      </c>
      <c r="AF58" s="257"/>
      <c r="AG58" s="148" t="s">
        <v>103</v>
      </c>
      <c r="AH58" s="259" t="s">
        <v>608</v>
      </c>
      <c r="AI58" s="58" t="str">
        <f t="shared" si="16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17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1:51" ht="18" customHeight="1">
      <c r="C59" s="58" t="str">
        <f t="shared" si="12"/>
        <v/>
      </c>
      <c r="D59" s="59"/>
      <c r="E59" s="127"/>
      <c r="F59" s="127"/>
      <c r="G59" s="60"/>
      <c r="H59" s="60"/>
      <c r="I59" s="148"/>
      <c r="J59" s="96"/>
      <c r="K59" s="61" t="str">
        <f t="shared" si="13"/>
        <v/>
      </c>
      <c r="L59" s="59"/>
      <c r="M59" s="127"/>
      <c r="N59" s="127"/>
      <c r="O59" s="60"/>
      <c r="P59" s="60"/>
      <c r="Q59" s="148"/>
      <c r="R59" s="102"/>
      <c r="S59" s="58" t="str">
        <f t="shared" si="14"/>
        <v/>
      </c>
      <c r="T59" s="59"/>
      <c r="U59" s="127"/>
      <c r="V59" s="127"/>
      <c r="W59" s="60"/>
      <c r="X59" s="60"/>
      <c r="Y59" s="148"/>
      <c r="Z59" s="102"/>
      <c r="AA59" s="58" t="str">
        <f t="shared" si="15"/>
        <v>※</v>
      </c>
      <c r="AB59" s="253" t="s">
        <v>609</v>
      </c>
      <c r="AC59" s="127" t="s">
        <v>610</v>
      </c>
      <c r="AD59" s="127" t="s">
        <v>611</v>
      </c>
      <c r="AE59" s="60">
        <v>989</v>
      </c>
      <c r="AF59" s="257"/>
      <c r="AG59" s="148" t="s">
        <v>103</v>
      </c>
      <c r="AH59" s="259" t="s">
        <v>612</v>
      </c>
      <c r="AI59" s="58" t="str">
        <f t="shared" si="16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17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1:51" ht="18" customHeight="1">
      <c r="C60" s="58" t="str">
        <f t="shared" si="12"/>
        <v/>
      </c>
      <c r="D60" s="59"/>
      <c r="E60" s="127"/>
      <c r="F60" s="127"/>
      <c r="G60" s="60"/>
      <c r="H60" s="60"/>
      <c r="I60" s="148"/>
      <c r="J60" s="96"/>
      <c r="K60" s="61" t="str">
        <f t="shared" si="13"/>
        <v/>
      </c>
      <c r="L60" s="59"/>
      <c r="M60" s="127"/>
      <c r="N60" s="127"/>
      <c r="O60" s="60"/>
      <c r="P60" s="60"/>
      <c r="Q60" s="148"/>
      <c r="R60" s="102"/>
      <c r="S60" s="58" t="str">
        <f t="shared" si="14"/>
        <v/>
      </c>
      <c r="T60" s="59"/>
      <c r="U60" s="127"/>
      <c r="V60" s="127"/>
      <c r="W60" s="60"/>
      <c r="X60" s="60"/>
      <c r="Y60" s="148"/>
      <c r="Z60" s="102"/>
      <c r="AA60" s="58" t="str">
        <f t="shared" si="15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16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17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1:51" ht="18" customHeight="1">
      <c r="C61" s="58" t="str">
        <f t="shared" si="12"/>
        <v/>
      </c>
      <c r="D61" s="59"/>
      <c r="E61" s="127"/>
      <c r="F61" s="127"/>
      <c r="G61" s="60"/>
      <c r="H61" s="60"/>
      <c r="I61" s="148"/>
      <c r="J61" s="96"/>
      <c r="K61" s="61" t="str">
        <f t="shared" si="13"/>
        <v/>
      </c>
      <c r="L61" s="59"/>
      <c r="M61" s="127"/>
      <c r="N61" s="127"/>
      <c r="O61" s="60"/>
      <c r="P61" s="60"/>
      <c r="Q61" s="148"/>
      <c r="R61" s="102"/>
      <c r="S61" s="58" t="str">
        <f t="shared" si="14"/>
        <v/>
      </c>
      <c r="T61" s="59"/>
      <c r="U61" s="127"/>
      <c r="V61" s="127"/>
      <c r="W61" s="60"/>
      <c r="X61" s="60"/>
      <c r="Y61" s="148"/>
      <c r="Z61" s="102"/>
      <c r="AA61" s="58" t="str">
        <f t="shared" si="15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16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17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1:51" ht="18" customHeight="1">
      <c r="C62" s="58" t="str">
        <f t="shared" si="12"/>
        <v/>
      </c>
      <c r="D62" s="59"/>
      <c r="E62" s="127"/>
      <c r="F62" s="127"/>
      <c r="G62" s="60"/>
      <c r="H62" s="60"/>
      <c r="I62" s="148"/>
      <c r="J62" s="96"/>
      <c r="K62" s="61" t="str">
        <f t="shared" si="13"/>
        <v/>
      </c>
      <c r="L62" s="59"/>
      <c r="M62" s="127"/>
      <c r="N62" s="127"/>
      <c r="O62" s="60"/>
      <c r="P62" s="60"/>
      <c r="Q62" s="148"/>
      <c r="R62" s="102"/>
      <c r="S62" s="58" t="str">
        <f t="shared" si="14"/>
        <v/>
      </c>
      <c r="T62" s="59"/>
      <c r="U62" s="127"/>
      <c r="V62" s="127"/>
      <c r="W62" s="60"/>
      <c r="X62" s="60"/>
      <c r="Y62" s="148"/>
      <c r="Z62" s="102"/>
      <c r="AA62" s="58" t="str">
        <f t="shared" si="15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16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17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1:51" ht="18" customHeight="1">
      <c r="C63" s="58" t="str">
        <f t="shared" si="12"/>
        <v/>
      </c>
      <c r="D63" s="59"/>
      <c r="E63" s="127"/>
      <c r="F63" s="127"/>
      <c r="G63" s="60"/>
      <c r="H63" s="60"/>
      <c r="I63" s="148"/>
      <c r="J63" s="96"/>
      <c r="K63" s="61" t="str">
        <f t="shared" si="13"/>
        <v/>
      </c>
      <c r="L63" s="59"/>
      <c r="M63" s="127"/>
      <c r="N63" s="127"/>
      <c r="O63" s="60"/>
      <c r="P63" s="60"/>
      <c r="Q63" s="148"/>
      <c r="R63" s="102"/>
      <c r="S63" s="58" t="str">
        <f t="shared" si="14"/>
        <v/>
      </c>
      <c r="T63" s="59"/>
      <c r="U63" s="127"/>
      <c r="V63" s="127"/>
      <c r="W63" s="60"/>
      <c r="X63" s="60"/>
      <c r="Y63" s="148"/>
      <c r="Z63" s="102"/>
      <c r="AA63" s="58" t="str">
        <f t="shared" si="15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6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7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12"/>
        <v/>
      </c>
      <c r="D64" s="59"/>
      <c r="E64" s="127"/>
      <c r="F64" s="127"/>
      <c r="G64" s="60"/>
      <c r="H64" s="60"/>
      <c r="I64" s="148"/>
      <c r="J64" s="96"/>
      <c r="K64" s="61" t="str">
        <f t="shared" si="13"/>
        <v/>
      </c>
      <c r="L64" s="59"/>
      <c r="M64" s="127"/>
      <c r="N64" s="127"/>
      <c r="O64" s="60"/>
      <c r="P64" s="60"/>
      <c r="Q64" s="148"/>
      <c r="R64" s="102"/>
      <c r="S64" s="58" t="str">
        <f t="shared" si="14"/>
        <v/>
      </c>
      <c r="T64" s="59"/>
      <c r="U64" s="127"/>
      <c r="V64" s="127"/>
      <c r="W64" s="60"/>
      <c r="X64" s="60"/>
      <c r="Y64" s="148"/>
      <c r="Z64" s="102"/>
      <c r="AA64" s="58" t="str">
        <f t="shared" si="15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6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7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12"/>
        <v/>
      </c>
      <c r="D65" s="59"/>
      <c r="E65" s="127"/>
      <c r="F65" s="127"/>
      <c r="G65" s="60"/>
      <c r="H65" s="60"/>
      <c r="I65" s="148"/>
      <c r="J65" s="96"/>
      <c r="K65" s="61" t="str">
        <f t="shared" si="13"/>
        <v/>
      </c>
      <c r="L65" s="59"/>
      <c r="M65" s="127"/>
      <c r="N65" s="127"/>
      <c r="O65" s="60"/>
      <c r="P65" s="60"/>
      <c r="Q65" s="148"/>
      <c r="R65" s="102"/>
      <c r="S65" s="58" t="str">
        <f t="shared" si="14"/>
        <v/>
      </c>
      <c r="T65" s="59"/>
      <c r="U65" s="127"/>
      <c r="V65" s="127"/>
      <c r="W65" s="60"/>
      <c r="X65" s="60"/>
      <c r="Y65" s="148"/>
      <c r="Z65" s="102"/>
      <c r="AA65" s="58" t="str">
        <f t="shared" si="15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6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7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12"/>
        <v/>
      </c>
      <c r="D66" s="59"/>
      <c r="E66" s="127"/>
      <c r="F66" s="127"/>
      <c r="G66" s="60"/>
      <c r="H66" s="60"/>
      <c r="I66" s="148"/>
      <c r="J66" s="96"/>
      <c r="K66" s="61" t="str">
        <f t="shared" si="13"/>
        <v/>
      </c>
      <c r="L66" s="59"/>
      <c r="M66" s="127"/>
      <c r="N66" s="127"/>
      <c r="O66" s="60"/>
      <c r="P66" s="60"/>
      <c r="Q66" s="148"/>
      <c r="R66" s="102"/>
      <c r="S66" s="58" t="str">
        <f t="shared" si="14"/>
        <v/>
      </c>
      <c r="T66" s="59"/>
      <c r="U66" s="127"/>
      <c r="V66" s="127"/>
      <c r="W66" s="60"/>
      <c r="X66" s="60"/>
      <c r="Y66" s="148"/>
      <c r="Z66" s="102"/>
      <c r="AA66" s="58" t="str">
        <f t="shared" si="15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6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7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12"/>
        <v/>
      </c>
      <c r="D67" s="59"/>
      <c r="E67" s="127"/>
      <c r="F67" s="127"/>
      <c r="G67" s="60"/>
      <c r="H67" s="60"/>
      <c r="I67" s="148"/>
      <c r="J67" s="96"/>
      <c r="K67" s="61" t="str">
        <f t="shared" si="13"/>
        <v/>
      </c>
      <c r="L67" s="59"/>
      <c r="M67" s="127"/>
      <c r="N67" s="127"/>
      <c r="O67" s="60"/>
      <c r="P67" s="60"/>
      <c r="Q67" s="148"/>
      <c r="R67" s="102"/>
      <c r="S67" s="58" t="str">
        <f t="shared" si="14"/>
        <v/>
      </c>
      <c r="T67" s="59"/>
      <c r="U67" s="127"/>
      <c r="V67" s="127"/>
      <c r="W67" s="60"/>
      <c r="X67" s="60"/>
      <c r="Y67" s="148"/>
      <c r="Z67" s="102"/>
      <c r="AA67" s="58" t="str">
        <f t="shared" si="15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16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17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12"/>
        <v/>
      </c>
      <c r="D68" s="59"/>
      <c r="E68" s="127"/>
      <c r="F68" s="127"/>
      <c r="G68" s="60"/>
      <c r="H68" s="60"/>
      <c r="I68" s="148"/>
      <c r="J68" s="96"/>
      <c r="K68" s="61" t="str">
        <f t="shared" si="13"/>
        <v/>
      </c>
      <c r="L68" s="59"/>
      <c r="M68" s="127"/>
      <c r="N68" s="127"/>
      <c r="O68" s="60"/>
      <c r="P68" s="60"/>
      <c r="Q68" s="148"/>
      <c r="R68" s="102"/>
      <c r="S68" s="58" t="str">
        <f t="shared" si="14"/>
        <v/>
      </c>
      <c r="T68" s="59"/>
      <c r="U68" s="127"/>
      <c r="V68" s="127"/>
      <c r="W68" s="60"/>
      <c r="X68" s="60"/>
      <c r="Y68" s="148"/>
      <c r="Z68" s="102"/>
      <c r="AA68" s="58" t="str">
        <f t="shared" si="15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16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17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12"/>
        <v/>
      </c>
      <c r="D69" s="59"/>
      <c r="E69" s="127"/>
      <c r="F69" s="127"/>
      <c r="G69" s="60"/>
      <c r="H69" s="60"/>
      <c r="I69" s="148"/>
      <c r="J69" s="96"/>
      <c r="K69" s="61" t="str">
        <f t="shared" si="13"/>
        <v/>
      </c>
      <c r="L69" s="59"/>
      <c r="M69" s="127"/>
      <c r="N69" s="127"/>
      <c r="O69" s="60"/>
      <c r="P69" s="60"/>
      <c r="Q69" s="148"/>
      <c r="R69" s="102"/>
      <c r="S69" s="58" t="str">
        <f t="shared" si="14"/>
        <v/>
      </c>
      <c r="T69" s="59"/>
      <c r="U69" s="127"/>
      <c r="V69" s="127"/>
      <c r="W69" s="60"/>
      <c r="X69" s="60"/>
      <c r="Y69" s="148"/>
      <c r="Z69" s="102"/>
      <c r="AA69" s="58" t="str">
        <f t="shared" si="15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6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7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12"/>
        <v/>
      </c>
      <c r="D70" s="59"/>
      <c r="E70" s="127"/>
      <c r="F70" s="127"/>
      <c r="G70" s="60"/>
      <c r="H70" s="60"/>
      <c r="I70" s="148"/>
      <c r="J70" s="96"/>
      <c r="K70" s="61" t="str">
        <f t="shared" si="13"/>
        <v/>
      </c>
      <c r="L70" s="59"/>
      <c r="M70" s="127"/>
      <c r="N70" s="127"/>
      <c r="O70" s="60"/>
      <c r="P70" s="60"/>
      <c r="Q70" s="148"/>
      <c r="R70" s="102"/>
      <c r="S70" s="58" t="str">
        <f t="shared" si="14"/>
        <v/>
      </c>
      <c r="T70" s="59"/>
      <c r="U70" s="127"/>
      <c r="V70" s="127"/>
      <c r="W70" s="60"/>
      <c r="X70" s="60"/>
      <c r="Y70" s="148"/>
      <c r="Z70" s="102"/>
      <c r="AA70" s="58" t="str">
        <f t="shared" si="15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16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17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12"/>
        <v/>
      </c>
      <c r="D71" s="59"/>
      <c r="E71" s="127"/>
      <c r="F71" s="127"/>
      <c r="G71" s="60"/>
      <c r="H71" s="60"/>
      <c r="I71" s="148"/>
      <c r="J71" s="96"/>
      <c r="K71" s="61" t="str">
        <f t="shared" si="13"/>
        <v/>
      </c>
      <c r="L71" s="59"/>
      <c r="M71" s="127"/>
      <c r="N71" s="127"/>
      <c r="O71" s="60"/>
      <c r="P71" s="60"/>
      <c r="Q71" s="148"/>
      <c r="R71" s="102"/>
      <c r="S71" s="58" t="str">
        <f t="shared" si="14"/>
        <v/>
      </c>
      <c r="T71" s="59"/>
      <c r="U71" s="127"/>
      <c r="V71" s="127"/>
      <c r="W71" s="60"/>
      <c r="X71" s="60"/>
      <c r="Y71" s="148"/>
      <c r="Z71" s="102"/>
      <c r="AA71" s="58" t="str">
        <f t="shared" si="15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6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7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12"/>
        <v/>
      </c>
      <c r="D72" s="59"/>
      <c r="E72" s="127"/>
      <c r="F72" s="127"/>
      <c r="G72" s="60"/>
      <c r="H72" s="60"/>
      <c r="I72" s="148"/>
      <c r="J72" s="96"/>
      <c r="K72" s="61" t="str">
        <f t="shared" si="13"/>
        <v/>
      </c>
      <c r="L72" s="59"/>
      <c r="M72" s="127"/>
      <c r="N72" s="127"/>
      <c r="O72" s="60"/>
      <c r="P72" s="60"/>
      <c r="Q72" s="148"/>
      <c r="R72" s="102"/>
      <c r="S72" s="58" t="str">
        <f t="shared" si="14"/>
        <v/>
      </c>
      <c r="T72" s="59"/>
      <c r="U72" s="127"/>
      <c r="V72" s="127"/>
      <c r="W72" s="60"/>
      <c r="X72" s="60"/>
      <c r="Y72" s="148"/>
      <c r="Z72" s="102"/>
      <c r="AA72" s="58" t="str">
        <f t="shared" si="15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16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17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si="12"/>
        <v/>
      </c>
      <c r="D73" s="59"/>
      <c r="E73" s="127"/>
      <c r="F73" s="127"/>
      <c r="G73" s="60"/>
      <c r="H73" s="60"/>
      <c r="I73" s="148"/>
      <c r="J73" s="96"/>
      <c r="K73" s="61" t="str">
        <f t="shared" si="13"/>
        <v/>
      </c>
      <c r="L73" s="59"/>
      <c r="M73" s="127"/>
      <c r="N73" s="127"/>
      <c r="O73" s="60"/>
      <c r="P73" s="60"/>
      <c r="Q73" s="148"/>
      <c r="R73" s="102"/>
      <c r="S73" s="58" t="str">
        <f t="shared" si="14"/>
        <v/>
      </c>
      <c r="T73" s="59"/>
      <c r="U73" s="127"/>
      <c r="V73" s="127"/>
      <c r="W73" s="60"/>
      <c r="X73" s="60"/>
      <c r="Y73" s="148"/>
      <c r="Z73" s="102"/>
      <c r="AA73" s="58" t="str">
        <f t="shared" si="15"/>
        <v/>
      </c>
      <c r="AB73" s="59"/>
      <c r="AC73" s="127"/>
      <c r="AD73" s="127"/>
      <c r="AE73" s="60"/>
      <c r="AF73" s="60"/>
      <c r="AG73" s="148"/>
      <c r="AH73" s="102"/>
      <c r="AI73" s="58" t="str">
        <f t="shared" si="16"/>
        <v/>
      </c>
      <c r="AJ73" s="59"/>
      <c r="AK73" s="127"/>
      <c r="AL73" s="127"/>
      <c r="AM73" s="60"/>
      <c r="AN73" s="60"/>
      <c r="AO73" s="148"/>
      <c r="AP73" s="102"/>
      <c r="AQ73" s="58" t="str">
        <f t="shared" si="17"/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12"/>
        <v/>
      </c>
      <c r="D74" s="59"/>
      <c r="E74" s="127"/>
      <c r="F74" s="127"/>
      <c r="G74" s="60"/>
      <c r="H74" s="60"/>
      <c r="I74" s="148"/>
      <c r="J74" s="96"/>
      <c r="K74" s="61" t="str">
        <f t="shared" si="13"/>
        <v/>
      </c>
      <c r="L74" s="59"/>
      <c r="M74" s="127"/>
      <c r="N74" s="127"/>
      <c r="O74" s="60"/>
      <c r="P74" s="60"/>
      <c r="Q74" s="148"/>
      <c r="R74" s="102"/>
      <c r="S74" s="58" t="str">
        <f t="shared" si="14"/>
        <v/>
      </c>
      <c r="T74" s="59"/>
      <c r="U74" s="127"/>
      <c r="V74" s="127"/>
      <c r="W74" s="60"/>
      <c r="X74" s="60"/>
      <c r="Y74" s="148"/>
      <c r="Z74" s="102"/>
      <c r="AA74" s="58" t="str">
        <f t="shared" si="15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6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7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12"/>
        <v/>
      </c>
      <c r="D75" s="59"/>
      <c r="E75" s="127"/>
      <c r="F75" s="127"/>
      <c r="G75" s="60"/>
      <c r="H75" s="60"/>
      <c r="I75" s="148"/>
      <c r="J75" s="96"/>
      <c r="K75" s="61" t="str">
        <f t="shared" si="13"/>
        <v/>
      </c>
      <c r="L75" s="59"/>
      <c r="M75" s="127"/>
      <c r="N75" s="127"/>
      <c r="O75" s="60"/>
      <c r="P75" s="60"/>
      <c r="Q75" s="148"/>
      <c r="R75" s="102"/>
      <c r="S75" s="58" t="str">
        <f t="shared" si="14"/>
        <v/>
      </c>
      <c r="T75" s="59"/>
      <c r="U75" s="127"/>
      <c r="V75" s="127"/>
      <c r="W75" s="60"/>
      <c r="X75" s="60"/>
      <c r="Y75" s="148"/>
      <c r="Z75" s="102"/>
      <c r="AA75" s="58" t="str">
        <f t="shared" si="15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6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7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12"/>
        <v/>
      </c>
      <c r="D76" s="59"/>
      <c r="E76" s="127"/>
      <c r="F76" s="127"/>
      <c r="G76" s="60"/>
      <c r="H76" s="60"/>
      <c r="I76" s="148"/>
      <c r="J76" s="96"/>
      <c r="K76" s="61" t="str">
        <f t="shared" si="13"/>
        <v/>
      </c>
      <c r="L76" s="59"/>
      <c r="M76" s="127"/>
      <c r="N76" s="127"/>
      <c r="O76" s="60"/>
      <c r="P76" s="60"/>
      <c r="Q76" s="148"/>
      <c r="R76" s="102"/>
      <c r="S76" s="58" t="str">
        <f t="shared" si="14"/>
        <v/>
      </c>
      <c r="T76" s="59"/>
      <c r="U76" s="127"/>
      <c r="V76" s="127"/>
      <c r="W76" s="60"/>
      <c r="X76" s="60"/>
      <c r="Y76" s="148"/>
      <c r="Z76" s="102"/>
      <c r="AA76" s="58" t="str">
        <f t="shared" si="15"/>
        <v/>
      </c>
      <c r="AB76" s="59"/>
      <c r="AC76" s="127"/>
      <c r="AD76" s="127"/>
      <c r="AE76" s="60"/>
      <c r="AF76" s="60"/>
      <c r="AG76" s="148"/>
      <c r="AH76" s="91"/>
      <c r="AI76" s="66" t="str">
        <f t="shared" si="16"/>
        <v/>
      </c>
      <c r="AJ76" s="67"/>
      <c r="AK76" s="128"/>
      <c r="AL76" s="128"/>
      <c r="AM76" s="68"/>
      <c r="AN76" s="68"/>
      <c r="AO76" s="149"/>
      <c r="AP76" s="99"/>
      <c r="AQ76" s="66" t="str">
        <f t="shared" si="17"/>
        <v/>
      </c>
      <c r="AR76" s="67"/>
      <c r="AS76" s="128"/>
      <c r="AT76" s="128"/>
      <c r="AU76" s="68"/>
      <c r="AV76" s="68"/>
      <c r="AW76" s="149"/>
      <c r="AX76" s="110"/>
      <c r="AY76" s="46"/>
    </row>
    <row r="77" spans="3:51" ht="18" customHeight="1" thickBot="1">
      <c r="C77" s="69"/>
      <c r="D77" s="70" t="s">
        <v>7</v>
      </c>
      <c r="E77" s="71"/>
      <c r="F77" s="71"/>
      <c r="G77" s="71">
        <f>SUM(G57:G76)</f>
        <v>69</v>
      </c>
      <c r="H77" s="72">
        <f>SUM(H57:H76)</f>
        <v>0</v>
      </c>
      <c r="I77" s="119"/>
      <c r="J77" s="98"/>
      <c r="K77" s="73"/>
      <c r="L77" s="74" t="s">
        <v>7</v>
      </c>
      <c r="M77" s="72"/>
      <c r="N77" s="72"/>
      <c r="O77" s="71">
        <f>SUM(O57:O76)</f>
        <v>0</v>
      </c>
      <c r="P77" s="72">
        <f>SUM(P57:P76)</f>
        <v>0</v>
      </c>
      <c r="Q77" s="119"/>
      <c r="R77" s="105"/>
      <c r="S77" s="75"/>
      <c r="T77" s="70" t="s">
        <v>7</v>
      </c>
      <c r="U77" s="72"/>
      <c r="V77" s="72"/>
      <c r="W77" s="71">
        <f>SUM(W57:W76)</f>
        <v>150</v>
      </c>
      <c r="X77" s="72">
        <f>SUM(X57:X76)</f>
        <v>0</v>
      </c>
      <c r="Y77" s="119"/>
      <c r="Z77" s="105"/>
      <c r="AA77" s="75"/>
      <c r="AB77" s="70" t="s">
        <v>7</v>
      </c>
      <c r="AC77" s="72"/>
      <c r="AD77" s="72"/>
      <c r="AE77" s="71">
        <f>SUM(AE57:AE76)</f>
        <v>3818</v>
      </c>
      <c r="AF77" s="72">
        <f>SUM(AF57:AF76)</f>
        <v>0</v>
      </c>
      <c r="AG77" s="119"/>
      <c r="AH77" s="106"/>
      <c r="AI77" s="81"/>
      <c r="AJ77" s="82" t="s">
        <v>7</v>
      </c>
      <c r="AK77" s="83"/>
      <c r="AL77" s="83"/>
      <c r="AM77" s="84">
        <f>SUM(AM57:AM76)</f>
        <v>0</v>
      </c>
      <c r="AN77" s="83">
        <f>SUM(AN57:AN76)</f>
        <v>0</v>
      </c>
      <c r="AO77" s="122"/>
      <c r="AP77" s="106"/>
      <c r="AQ77" s="81"/>
      <c r="AR77" s="82" t="s">
        <v>7</v>
      </c>
      <c r="AS77" s="83"/>
      <c r="AT77" s="83"/>
      <c r="AU77" s="84">
        <f>SUM(AU57:AU76)</f>
        <v>0</v>
      </c>
      <c r="AV77" s="83">
        <f>SUM(AV57:AV76)</f>
        <v>0</v>
      </c>
      <c r="AW77" s="122"/>
      <c r="AX77" s="115"/>
      <c r="AY77" s="46"/>
    </row>
    <row r="78" spans="3:51" ht="15" customHeight="1" thickBot="1">
      <c r="AR78" s="79"/>
      <c r="AS78" s="77"/>
      <c r="AT78" s="77"/>
      <c r="AU78" s="79"/>
      <c r="AV78" s="78"/>
      <c r="AW78" s="78"/>
      <c r="AX78" s="78"/>
      <c r="AY78" s="78"/>
    </row>
    <row r="79" spans="3:51" ht="17.25" customHeight="1" thickBot="1">
      <c r="C79" s="85">
        <f>入力!A26</f>
        <v>0</v>
      </c>
      <c r="F79" s="14"/>
      <c r="G79" s="15"/>
      <c r="H79" s="16">
        <f>A85</f>
        <v>45205</v>
      </c>
      <c r="I79" s="125" t="s">
        <v>62</v>
      </c>
      <c r="J79" s="17"/>
      <c r="K79" s="18"/>
      <c r="L79" s="18"/>
      <c r="M79" s="18"/>
      <c r="N79" s="19"/>
      <c r="O79" s="20"/>
      <c r="P79" s="21" t="s">
        <v>0</v>
      </c>
      <c r="Q79" s="86"/>
      <c r="R79" s="21"/>
      <c r="S79" s="21"/>
      <c r="T79" s="86">
        <f>SUM(G108,O108,W108,AE108,AM108,AU108)</f>
        <v>8960</v>
      </c>
      <c r="U79" s="21"/>
      <c r="V79" s="22">
        <f>G108+O108+W108+AE108+AM108</f>
        <v>8960</v>
      </c>
      <c r="W79" s="23" t="s">
        <v>1</v>
      </c>
      <c r="X79" s="24">
        <f>SUM(H108,P108,X108,AF108,AN108,AV108)</f>
        <v>0</v>
      </c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235"/>
      <c r="AN79" s="235"/>
      <c r="AO79" s="121"/>
      <c r="AP79" s="4"/>
      <c r="AQ79" s="3"/>
      <c r="AR79" s="79"/>
      <c r="AS79" s="77"/>
      <c r="AT79" s="77"/>
      <c r="AU79" s="79"/>
      <c r="AV79" s="78"/>
      <c r="AW79" s="78"/>
      <c r="AX79" s="78"/>
    </row>
    <row r="80" spans="3:51" ht="2.65" customHeight="1">
      <c r="C80" s="13"/>
      <c r="F80" s="14"/>
      <c r="G80" s="15"/>
      <c r="H80" s="31"/>
      <c r="I80" s="32"/>
      <c r="J80" s="32"/>
      <c r="K80" s="32"/>
      <c r="L80" s="32"/>
      <c r="M80" s="32"/>
      <c r="N80" s="33"/>
      <c r="O80" s="34"/>
      <c r="P80" s="35"/>
      <c r="Q80" s="120"/>
      <c r="R80" s="35"/>
      <c r="S80" s="35"/>
      <c r="T80" s="35"/>
      <c r="U80" s="35"/>
      <c r="V80" s="36"/>
      <c r="W80" s="35"/>
      <c r="X80" s="25"/>
      <c r="Y80" s="25"/>
      <c r="Z80" s="25"/>
      <c r="AA80" s="25"/>
      <c r="AB80" s="25"/>
      <c r="AC80" s="25"/>
      <c r="AD80" s="26"/>
      <c r="AE80" s="37"/>
      <c r="AF80" s="29"/>
      <c r="AG80" s="25"/>
      <c r="AH80" s="29"/>
      <c r="AI80" s="29"/>
      <c r="AJ80" s="29"/>
      <c r="AK80" s="29"/>
      <c r="AL80" s="2"/>
      <c r="AM80" s="80"/>
      <c r="AN80" s="80"/>
      <c r="AO80" s="121"/>
      <c r="AP80" s="4"/>
      <c r="AQ80" s="3"/>
      <c r="AT80" s="30"/>
    </row>
    <row r="81" spans="1:51" ht="2.65" customHeight="1" thickBot="1"/>
    <row r="82" spans="1:51" ht="18" customHeight="1">
      <c r="C82" s="38" t="s">
        <v>3</v>
      </c>
      <c r="D82" s="39"/>
      <c r="E82" s="39"/>
      <c r="F82" s="40"/>
      <c r="G82" s="40"/>
      <c r="H82" s="40"/>
      <c r="I82" s="41"/>
      <c r="J82" s="40"/>
      <c r="K82" s="38" t="s">
        <v>32</v>
      </c>
      <c r="L82" s="38"/>
      <c r="M82" s="40"/>
      <c r="N82" s="40"/>
      <c r="O82" s="40"/>
      <c r="P82" s="40"/>
      <c r="Q82" s="41"/>
      <c r="R82" s="40"/>
      <c r="S82" s="38" t="s">
        <v>4</v>
      </c>
      <c r="T82" s="40"/>
      <c r="U82" s="40"/>
      <c r="V82" s="40"/>
      <c r="W82" s="40"/>
      <c r="X82" s="40"/>
      <c r="Y82" s="41"/>
      <c r="Z82" s="40"/>
      <c r="AA82" s="42" t="s">
        <v>5</v>
      </c>
      <c r="AB82" s="43"/>
      <c r="AC82" s="43"/>
      <c r="AD82" s="43"/>
      <c r="AE82" s="43"/>
      <c r="AF82" s="43"/>
      <c r="AG82" s="44"/>
      <c r="AH82" s="40"/>
      <c r="AI82" s="38" t="s">
        <v>47</v>
      </c>
      <c r="AJ82" s="40"/>
      <c r="AK82" s="40"/>
      <c r="AL82" s="45"/>
      <c r="AM82" s="43"/>
      <c r="AN82" s="43"/>
      <c r="AO82" s="44"/>
      <c r="AP82" s="40"/>
      <c r="AQ82" s="42" t="s">
        <v>33</v>
      </c>
      <c r="AR82" s="43"/>
      <c r="AS82" s="43"/>
      <c r="AT82" s="43"/>
      <c r="AU82" s="43"/>
      <c r="AV82" s="43"/>
      <c r="AW82" s="43"/>
      <c r="AX82" s="44"/>
      <c r="AY82" s="46"/>
    </row>
    <row r="83" spans="1:51" ht="15" customHeight="1">
      <c r="C83" s="47"/>
      <c r="D83" s="48" t="s">
        <v>6</v>
      </c>
      <c r="E83" s="49" t="s">
        <v>9</v>
      </c>
      <c r="F83" s="49" t="s">
        <v>10</v>
      </c>
      <c r="G83" s="48" t="s">
        <v>42</v>
      </c>
      <c r="H83" s="48" t="s">
        <v>8</v>
      </c>
      <c r="I83" s="117" t="s">
        <v>11</v>
      </c>
      <c r="J83" s="94" t="s">
        <v>86</v>
      </c>
      <c r="K83" s="50"/>
      <c r="L83" s="51" t="s">
        <v>6</v>
      </c>
      <c r="M83" s="49" t="s">
        <v>9</v>
      </c>
      <c r="N83" s="49" t="s">
        <v>10</v>
      </c>
      <c r="O83" s="48" t="s">
        <v>42</v>
      </c>
      <c r="P83" s="48" t="s">
        <v>8</v>
      </c>
      <c r="Q83" s="117" t="s">
        <v>11</v>
      </c>
      <c r="R83" s="94" t="s">
        <v>86</v>
      </c>
      <c r="S83" s="52"/>
      <c r="T83" s="48" t="s">
        <v>6</v>
      </c>
      <c r="U83" s="49" t="s">
        <v>9</v>
      </c>
      <c r="V83" s="49" t="s">
        <v>10</v>
      </c>
      <c r="W83" s="48" t="s">
        <v>42</v>
      </c>
      <c r="X83" s="48" t="s">
        <v>8</v>
      </c>
      <c r="Y83" s="117" t="s">
        <v>11</v>
      </c>
      <c r="Z83" s="94" t="s">
        <v>86</v>
      </c>
      <c r="AA83" s="52"/>
      <c r="AB83" s="48" t="s">
        <v>6</v>
      </c>
      <c r="AC83" s="49" t="s">
        <v>9</v>
      </c>
      <c r="AD83" s="49" t="s">
        <v>10</v>
      </c>
      <c r="AE83" s="48" t="s">
        <v>42</v>
      </c>
      <c r="AF83" s="48" t="s">
        <v>8</v>
      </c>
      <c r="AG83" s="117" t="s">
        <v>11</v>
      </c>
      <c r="AH83" s="94" t="s">
        <v>86</v>
      </c>
      <c r="AI83" s="52"/>
      <c r="AJ83" s="48" t="s">
        <v>6</v>
      </c>
      <c r="AK83" s="49" t="s">
        <v>9</v>
      </c>
      <c r="AL83" s="49" t="s">
        <v>10</v>
      </c>
      <c r="AM83" s="48" t="s">
        <v>42</v>
      </c>
      <c r="AN83" s="48" t="s">
        <v>8</v>
      </c>
      <c r="AO83" s="117" t="s">
        <v>11</v>
      </c>
      <c r="AP83" s="94" t="s">
        <v>86</v>
      </c>
      <c r="AQ83" s="52"/>
      <c r="AR83" s="48" t="s">
        <v>6</v>
      </c>
      <c r="AS83" s="49" t="s">
        <v>9</v>
      </c>
      <c r="AT83" s="49" t="s">
        <v>10</v>
      </c>
      <c r="AU83" s="48" t="s">
        <v>42</v>
      </c>
      <c r="AV83" s="48" t="s">
        <v>8</v>
      </c>
      <c r="AW83" s="117" t="s">
        <v>11</v>
      </c>
      <c r="AX83" s="112" t="s">
        <v>89</v>
      </c>
      <c r="AY83" s="46"/>
    </row>
    <row r="84" spans="1:51" ht="18" customHeight="1">
      <c r="C84" s="53" t="str">
        <f t="shared" ref="C84:C107" si="18">IF(J84="","","※")</f>
        <v/>
      </c>
      <c r="D84" s="54"/>
      <c r="E84" s="126"/>
      <c r="F84" s="126"/>
      <c r="G84" s="55"/>
      <c r="H84" s="55"/>
      <c r="I84" s="147"/>
      <c r="J84" s="95"/>
      <c r="K84" s="56" t="str">
        <f t="shared" ref="K84:K107" si="19">IF(R84="","","※")</f>
        <v/>
      </c>
      <c r="L84" s="54"/>
      <c r="M84" s="126"/>
      <c r="N84" s="126"/>
      <c r="O84" s="55"/>
      <c r="P84" s="55"/>
      <c r="Q84" s="147"/>
      <c r="R84" s="101"/>
      <c r="S84" s="53" t="str">
        <f t="shared" ref="S84:S107" si="20">IF(Z84="","","※")</f>
        <v/>
      </c>
      <c r="T84" s="252" t="s">
        <v>495</v>
      </c>
      <c r="U84" s="126" t="s">
        <v>496</v>
      </c>
      <c r="V84" s="126" t="s">
        <v>497</v>
      </c>
      <c r="W84" s="55"/>
      <c r="X84" s="256"/>
      <c r="Y84" s="147" t="s">
        <v>103</v>
      </c>
      <c r="Z84" s="258"/>
      <c r="AA84" s="53" t="str">
        <f t="shared" ref="AA84:AA107" si="21">IF(AH84="","","※")</f>
        <v/>
      </c>
      <c r="AB84" s="54"/>
      <c r="AC84" s="126"/>
      <c r="AD84" s="126"/>
      <c r="AE84" s="55"/>
      <c r="AF84" s="55"/>
      <c r="AG84" s="147"/>
      <c r="AH84" s="101"/>
      <c r="AI84" s="53" t="str">
        <f t="shared" ref="AI84:AI107" si="22">IF(AP84="","","※")</f>
        <v/>
      </c>
      <c r="AJ84" s="252" t="s">
        <v>495</v>
      </c>
      <c r="AK84" s="126" t="s">
        <v>504</v>
      </c>
      <c r="AL84" s="126" t="s">
        <v>505</v>
      </c>
      <c r="AM84" s="55"/>
      <c r="AN84" s="256"/>
      <c r="AO84" s="147" t="s">
        <v>103</v>
      </c>
      <c r="AP84" s="258"/>
      <c r="AQ84" s="53" t="str">
        <f t="shared" ref="AQ84:AQ107" si="23">IF(AX84="","","※")</f>
        <v/>
      </c>
      <c r="AR84" s="54"/>
      <c r="AS84" s="126"/>
      <c r="AT84" s="126"/>
      <c r="AU84" s="55"/>
      <c r="AV84" s="55"/>
      <c r="AW84" s="147"/>
      <c r="AX84" s="111"/>
      <c r="AY84" s="46"/>
    </row>
    <row r="85" spans="1:51" ht="18" customHeight="1">
      <c r="A85" s="251">
        <v>45205</v>
      </c>
      <c r="C85" s="58" t="str">
        <f t="shared" si="18"/>
        <v/>
      </c>
      <c r="D85" s="59"/>
      <c r="E85" s="127"/>
      <c r="F85" s="127"/>
      <c r="G85" s="60"/>
      <c r="H85" s="60"/>
      <c r="I85" s="148"/>
      <c r="J85" s="96"/>
      <c r="K85" s="61" t="str">
        <f t="shared" si="19"/>
        <v/>
      </c>
      <c r="L85" s="59"/>
      <c r="M85" s="127"/>
      <c r="N85" s="127"/>
      <c r="O85" s="60"/>
      <c r="P85" s="60"/>
      <c r="Q85" s="148"/>
      <c r="R85" s="102"/>
      <c r="S85" s="58" t="str">
        <f t="shared" si="20"/>
        <v/>
      </c>
      <c r="T85" s="253" t="s">
        <v>498</v>
      </c>
      <c r="U85" s="127" t="s">
        <v>499</v>
      </c>
      <c r="V85" s="127" t="s">
        <v>500</v>
      </c>
      <c r="W85" s="60">
        <v>500</v>
      </c>
      <c r="X85" s="257"/>
      <c r="Y85" s="148" t="s">
        <v>103</v>
      </c>
      <c r="Z85" s="259"/>
      <c r="AA85" s="58" t="str">
        <f t="shared" si="21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2"/>
        <v>※</v>
      </c>
      <c r="AJ85" s="253" t="s">
        <v>506</v>
      </c>
      <c r="AK85" s="127" t="s">
        <v>507</v>
      </c>
      <c r="AL85" s="127" t="s">
        <v>508</v>
      </c>
      <c r="AM85" s="60">
        <v>2255</v>
      </c>
      <c r="AN85" s="257"/>
      <c r="AO85" s="148" t="s">
        <v>103</v>
      </c>
      <c r="AP85" s="259" t="s">
        <v>509</v>
      </c>
      <c r="AQ85" s="58" t="str">
        <f t="shared" si="23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18"/>
        <v/>
      </c>
      <c r="D86" s="59"/>
      <c r="E86" s="127"/>
      <c r="F86" s="127"/>
      <c r="G86" s="60"/>
      <c r="H86" s="60"/>
      <c r="I86" s="148"/>
      <c r="J86" s="96"/>
      <c r="K86" s="61" t="str">
        <f t="shared" si="19"/>
        <v/>
      </c>
      <c r="L86" s="59"/>
      <c r="M86" s="127"/>
      <c r="N86" s="127"/>
      <c r="O86" s="60"/>
      <c r="P86" s="60"/>
      <c r="Q86" s="148"/>
      <c r="R86" s="102"/>
      <c r="S86" s="58" t="str">
        <f t="shared" si="20"/>
        <v/>
      </c>
      <c r="T86" s="253" t="s">
        <v>501</v>
      </c>
      <c r="U86" s="127" t="s">
        <v>502</v>
      </c>
      <c r="V86" s="127" t="s">
        <v>503</v>
      </c>
      <c r="W86" s="60">
        <v>310</v>
      </c>
      <c r="X86" s="257"/>
      <c r="Y86" s="148" t="s">
        <v>103</v>
      </c>
      <c r="Z86" s="259"/>
      <c r="AA86" s="58" t="str">
        <f t="shared" si="21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2"/>
        <v>※</v>
      </c>
      <c r="AJ86" s="253" t="s">
        <v>510</v>
      </c>
      <c r="AK86" s="127" t="s">
        <v>511</v>
      </c>
      <c r="AL86" s="127" t="s">
        <v>512</v>
      </c>
      <c r="AM86" s="60">
        <v>2055</v>
      </c>
      <c r="AN86" s="257"/>
      <c r="AO86" s="148" t="s">
        <v>103</v>
      </c>
      <c r="AP86" s="259" t="s">
        <v>513</v>
      </c>
      <c r="AQ86" s="58" t="str">
        <f t="shared" si="23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18"/>
        <v/>
      </c>
      <c r="D87" s="59"/>
      <c r="E87" s="127"/>
      <c r="F87" s="127"/>
      <c r="G87" s="60"/>
      <c r="H87" s="60"/>
      <c r="I87" s="148"/>
      <c r="J87" s="96"/>
      <c r="K87" s="61" t="str">
        <f t="shared" si="19"/>
        <v/>
      </c>
      <c r="L87" s="59"/>
      <c r="M87" s="127"/>
      <c r="N87" s="127"/>
      <c r="O87" s="60"/>
      <c r="P87" s="60"/>
      <c r="Q87" s="148"/>
      <c r="R87" s="102"/>
      <c r="S87" s="58" t="str">
        <f t="shared" si="20"/>
        <v/>
      </c>
      <c r="T87" s="59"/>
      <c r="U87" s="127"/>
      <c r="V87" s="127"/>
      <c r="W87" s="60"/>
      <c r="X87" s="60"/>
      <c r="Y87" s="148"/>
      <c r="Z87" s="102"/>
      <c r="AA87" s="58" t="str">
        <f t="shared" si="21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2"/>
        <v>※</v>
      </c>
      <c r="AJ87" s="253" t="s">
        <v>514</v>
      </c>
      <c r="AK87" s="127" t="s">
        <v>515</v>
      </c>
      <c r="AL87" s="127" t="s">
        <v>516</v>
      </c>
      <c r="AM87" s="60">
        <v>2132</v>
      </c>
      <c r="AN87" s="257"/>
      <c r="AO87" s="148" t="s">
        <v>103</v>
      </c>
      <c r="AP87" s="259" t="s">
        <v>517</v>
      </c>
      <c r="AQ87" s="58" t="str">
        <f t="shared" si="23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18"/>
        <v/>
      </c>
      <c r="D88" s="59"/>
      <c r="E88" s="127"/>
      <c r="F88" s="127"/>
      <c r="G88" s="60"/>
      <c r="H88" s="60"/>
      <c r="I88" s="148"/>
      <c r="J88" s="96"/>
      <c r="K88" s="61" t="str">
        <f t="shared" si="19"/>
        <v/>
      </c>
      <c r="L88" s="59"/>
      <c r="M88" s="127"/>
      <c r="N88" s="127"/>
      <c r="O88" s="60"/>
      <c r="P88" s="60"/>
      <c r="Q88" s="148"/>
      <c r="R88" s="102"/>
      <c r="S88" s="58" t="str">
        <f t="shared" si="20"/>
        <v/>
      </c>
      <c r="T88" s="59"/>
      <c r="U88" s="127"/>
      <c r="V88" s="127"/>
      <c r="W88" s="60"/>
      <c r="X88" s="60"/>
      <c r="Y88" s="148"/>
      <c r="Z88" s="102"/>
      <c r="AA88" s="58" t="str">
        <f t="shared" si="21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2"/>
        <v/>
      </c>
      <c r="AJ88" s="253" t="s">
        <v>518</v>
      </c>
      <c r="AK88" s="127" t="s">
        <v>519</v>
      </c>
      <c r="AL88" s="127" t="s">
        <v>520</v>
      </c>
      <c r="AM88" s="60"/>
      <c r="AN88" s="257"/>
      <c r="AO88" s="148" t="s">
        <v>103</v>
      </c>
      <c r="AP88" s="259"/>
      <c r="AQ88" s="58" t="str">
        <f t="shared" si="23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8"/>
        <v/>
      </c>
      <c r="D89" s="59"/>
      <c r="E89" s="127"/>
      <c r="F89" s="127"/>
      <c r="G89" s="60"/>
      <c r="H89" s="60"/>
      <c r="I89" s="148"/>
      <c r="J89" s="96"/>
      <c r="K89" s="61" t="str">
        <f t="shared" si="19"/>
        <v/>
      </c>
      <c r="L89" s="59"/>
      <c r="M89" s="127"/>
      <c r="N89" s="127"/>
      <c r="O89" s="60"/>
      <c r="P89" s="60"/>
      <c r="Q89" s="148"/>
      <c r="R89" s="102"/>
      <c r="S89" s="58" t="str">
        <f t="shared" si="20"/>
        <v/>
      </c>
      <c r="T89" s="59"/>
      <c r="U89" s="127"/>
      <c r="V89" s="127"/>
      <c r="W89" s="60"/>
      <c r="X89" s="60"/>
      <c r="Y89" s="148"/>
      <c r="Z89" s="102"/>
      <c r="AA89" s="58" t="str">
        <f t="shared" si="21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2"/>
        <v>※</v>
      </c>
      <c r="AJ89" s="253" t="s">
        <v>521</v>
      </c>
      <c r="AK89" s="127" t="s">
        <v>522</v>
      </c>
      <c r="AL89" s="127" t="s">
        <v>523</v>
      </c>
      <c r="AM89" s="60">
        <v>412</v>
      </c>
      <c r="AN89" s="257"/>
      <c r="AO89" s="148" t="s">
        <v>103</v>
      </c>
      <c r="AP89" s="259" t="s">
        <v>524</v>
      </c>
      <c r="AQ89" s="58" t="str">
        <f t="shared" si="23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8"/>
        <v/>
      </c>
      <c r="D90" s="59"/>
      <c r="E90" s="127"/>
      <c r="F90" s="127"/>
      <c r="G90" s="60"/>
      <c r="H90" s="60"/>
      <c r="I90" s="148"/>
      <c r="J90" s="96"/>
      <c r="K90" s="61" t="str">
        <f t="shared" si="19"/>
        <v/>
      </c>
      <c r="L90" s="59"/>
      <c r="M90" s="127"/>
      <c r="N90" s="127"/>
      <c r="O90" s="60"/>
      <c r="P90" s="60"/>
      <c r="Q90" s="148"/>
      <c r="R90" s="102"/>
      <c r="S90" s="58" t="str">
        <f t="shared" si="20"/>
        <v/>
      </c>
      <c r="T90" s="59"/>
      <c r="U90" s="127"/>
      <c r="V90" s="127"/>
      <c r="W90" s="60"/>
      <c r="X90" s="60"/>
      <c r="Y90" s="148"/>
      <c r="Z90" s="102"/>
      <c r="AA90" s="58" t="str">
        <f t="shared" si="21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2"/>
        <v>※</v>
      </c>
      <c r="AJ90" s="253" t="s">
        <v>525</v>
      </c>
      <c r="AK90" s="127" t="s">
        <v>526</v>
      </c>
      <c r="AL90" s="127" t="s">
        <v>527</v>
      </c>
      <c r="AM90" s="60">
        <v>1296</v>
      </c>
      <c r="AN90" s="257"/>
      <c r="AO90" s="148" t="s">
        <v>103</v>
      </c>
      <c r="AP90" s="259" t="s">
        <v>528</v>
      </c>
      <c r="AQ90" s="58" t="str">
        <f t="shared" si="23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8"/>
        <v/>
      </c>
      <c r="D91" s="59"/>
      <c r="E91" s="127"/>
      <c r="F91" s="127"/>
      <c r="G91" s="60"/>
      <c r="H91" s="60"/>
      <c r="I91" s="148"/>
      <c r="J91" s="96"/>
      <c r="K91" s="61" t="str">
        <f t="shared" si="19"/>
        <v/>
      </c>
      <c r="L91" s="59"/>
      <c r="M91" s="127"/>
      <c r="N91" s="127"/>
      <c r="O91" s="60"/>
      <c r="P91" s="60"/>
      <c r="Q91" s="148"/>
      <c r="R91" s="102"/>
      <c r="S91" s="58" t="str">
        <f t="shared" si="20"/>
        <v/>
      </c>
      <c r="T91" s="59"/>
      <c r="U91" s="127"/>
      <c r="V91" s="127"/>
      <c r="W91" s="60"/>
      <c r="X91" s="60"/>
      <c r="Y91" s="148"/>
      <c r="Z91" s="102"/>
      <c r="AA91" s="58" t="str">
        <f t="shared" si="21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22"/>
        <v/>
      </c>
      <c r="AJ91" s="59"/>
      <c r="AK91" s="127"/>
      <c r="AL91" s="127"/>
      <c r="AM91" s="60"/>
      <c r="AN91" s="60"/>
      <c r="AO91" s="148"/>
      <c r="AP91" s="102"/>
      <c r="AQ91" s="58" t="str">
        <f t="shared" si="23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8"/>
        <v/>
      </c>
      <c r="D92" s="59"/>
      <c r="E92" s="127"/>
      <c r="F92" s="127"/>
      <c r="G92" s="60"/>
      <c r="H92" s="60"/>
      <c r="I92" s="148"/>
      <c r="J92" s="96"/>
      <c r="K92" s="61" t="str">
        <f t="shared" si="19"/>
        <v/>
      </c>
      <c r="L92" s="59"/>
      <c r="M92" s="127"/>
      <c r="N92" s="127"/>
      <c r="O92" s="60"/>
      <c r="P92" s="60"/>
      <c r="Q92" s="148"/>
      <c r="R92" s="102"/>
      <c r="S92" s="58" t="str">
        <f t="shared" si="20"/>
        <v/>
      </c>
      <c r="T92" s="59"/>
      <c r="U92" s="127"/>
      <c r="V92" s="127"/>
      <c r="W92" s="60"/>
      <c r="X92" s="60"/>
      <c r="Y92" s="148"/>
      <c r="Z92" s="102"/>
      <c r="AA92" s="58" t="str">
        <f t="shared" si="21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22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23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8"/>
        <v/>
      </c>
      <c r="D93" s="59"/>
      <c r="E93" s="127"/>
      <c r="F93" s="127"/>
      <c r="G93" s="60"/>
      <c r="H93" s="60"/>
      <c r="I93" s="148"/>
      <c r="J93" s="96"/>
      <c r="K93" s="61" t="str">
        <f t="shared" si="19"/>
        <v/>
      </c>
      <c r="L93" s="59"/>
      <c r="M93" s="127"/>
      <c r="N93" s="127"/>
      <c r="O93" s="60"/>
      <c r="P93" s="60"/>
      <c r="Q93" s="148"/>
      <c r="R93" s="102"/>
      <c r="S93" s="58" t="str">
        <f t="shared" si="20"/>
        <v/>
      </c>
      <c r="T93" s="59"/>
      <c r="U93" s="127"/>
      <c r="V93" s="127"/>
      <c r="W93" s="60"/>
      <c r="X93" s="60"/>
      <c r="Y93" s="148"/>
      <c r="Z93" s="102"/>
      <c r="AA93" s="58" t="str">
        <f t="shared" si="21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2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23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18"/>
        <v/>
      </c>
      <c r="D94" s="59"/>
      <c r="E94" s="127"/>
      <c r="F94" s="127"/>
      <c r="G94" s="60"/>
      <c r="H94" s="60"/>
      <c r="I94" s="148"/>
      <c r="J94" s="96"/>
      <c r="K94" s="61" t="str">
        <f t="shared" si="19"/>
        <v/>
      </c>
      <c r="L94" s="59"/>
      <c r="M94" s="127"/>
      <c r="N94" s="127"/>
      <c r="O94" s="60"/>
      <c r="P94" s="60"/>
      <c r="Q94" s="148"/>
      <c r="R94" s="102"/>
      <c r="S94" s="58" t="str">
        <f t="shared" si="20"/>
        <v/>
      </c>
      <c r="T94" s="59"/>
      <c r="U94" s="127"/>
      <c r="V94" s="127"/>
      <c r="W94" s="60"/>
      <c r="X94" s="60"/>
      <c r="Y94" s="148"/>
      <c r="Z94" s="102"/>
      <c r="AA94" s="58" t="str">
        <f t="shared" si="21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2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23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8"/>
        <v/>
      </c>
      <c r="D95" s="59"/>
      <c r="E95" s="127"/>
      <c r="F95" s="127"/>
      <c r="G95" s="60"/>
      <c r="H95" s="60"/>
      <c r="I95" s="148"/>
      <c r="J95" s="96"/>
      <c r="K95" s="61" t="str">
        <f t="shared" si="19"/>
        <v/>
      </c>
      <c r="L95" s="59"/>
      <c r="M95" s="127"/>
      <c r="N95" s="127"/>
      <c r="O95" s="60"/>
      <c r="P95" s="60"/>
      <c r="Q95" s="148"/>
      <c r="R95" s="102"/>
      <c r="S95" s="58" t="str">
        <f t="shared" si="20"/>
        <v/>
      </c>
      <c r="T95" s="59"/>
      <c r="U95" s="127"/>
      <c r="V95" s="127"/>
      <c r="W95" s="60"/>
      <c r="X95" s="60"/>
      <c r="Y95" s="148"/>
      <c r="Z95" s="102"/>
      <c r="AA95" s="58" t="str">
        <f t="shared" si="21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2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23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8"/>
        <v/>
      </c>
      <c r="D96" s="59"/>
      <c r="E96" s="127"/>
      <c r="F96" s="127"/>
      <c r="G96" s="60"/>
      <c r="H96" s="60"/>
      <c r="I96" s="148"/>
      <c r="J96" s="96"/>
      <c r="K96" s="61" t="str">
        <f t="shared" si="19"/>
        <v/>
      </c>
      <c r="L96" s="59"/>
      <c r="M96" s="127"/>
      <c r="N96" s="127"/>
      <c r="O96" s="60"/>
      <c r="P96" s="60"/>
      <c r="Q96" s="148"/>
      <c r="R96" s="102"/>
      <c r="S96" s="58" t="str">
        <f t="shared" si="20"/>
        <v/>
      </c>
      <c r="T96" s="59"/>
      <c r="U96" s="127"/>
      <c r="V96" s="127"/>
      <c r="W96" s="60"/>
      <c r="X96" s="60"/>
      <c r="Y96" s="148"/>
      <c r="Z96" s="102"/>
      <c r="AA96" s="58" t="str">
        <f t="shared" si="21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2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23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8"/>
        <v/>
      </c>
      <c r="D97" s="59"/>
      <c r="E97" s="127"/>
      <c r="F97" s="127"/>
      <c r="G97" s="60"/>
      <c r="H97" s="60"/>
      <c r="I97" s="148"/>
      <c r="J97" s="96"/>
      <c r="K97" s="61" t="str">
        <f t="shared" si="19"/>
        <v/>
      </c>
      <c r="L97" s="59"/>
      <c r="M97" s="127"/>
      <c r="N97" s="127"/>
      <c r="O97" s="60"/>
      <c r="P97" s="60"/>
      <c r="Q97" s="148"/>
      <c r="R97" s="102"/>
      <c r="S97" s="58" t="str">
        <f t="shared" si="20"/>
        <v/>
      </c>
      <c r="T97" s="59"/>
      <c r="U97" s="127"/>
      <c r="V97" s="127"/>
      <c r="W97" s="60"/>
      <c r="X97" s="60"/>
      <c r="Y97" s="148"/>
      <c r="Z97" s="102"/>
      <c r="AA97" s="58" t="str">
        <f t="shared" si="21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2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23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8"/>
        <v/>
      </c>
      <c r="D98" s="59"/>
      <c r="E98" s="127"/>
      <c r="F98" s="127"/>
      <c r="G98" s="60"/>
      <c r="H98" s="60"/>
      <c r="I98" s="148"/>
      <c r="J98" s="96"/>
      <c r="K98" s="61" t="str">
        <f t="shared" si="19"/>
        <v/>
      </c>
      <c r="L98" s="59"/>
      <c r="M98" s="127"/>
      <c r="N98" s="127"/>
      <c r="O98" s="60"/>
      <c r="P98" s="60"/>
      <c r="Q98" s="148"/>
      <c r="R98" s="102"/>
      <c r="S98" s="58" t="str">
        <f t="shared" si="20"/>
        <v/>
      </c>
      <c r="T98" s="59"/>
      <c r="U98" s="127"/>
      <c r="V98" s="127"/>
      <c r="W98" s="60"/>
      <c r="X98" s="60"/>
      <c r="Y98" s="148"/>
      <c r="Z98" s="102"/>
      <c r="AA98" s="58" t="str">
        <f t="shared" si="21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2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3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8"/>
        <v/>
      </c>
      <c r="D99" s="59"/>
      <c r="E99" s="127"/>
      <c r="F99" s="127"/>
      <c r="G99" s="60"/>
      <c r="H99" s="60"/>
      <c r="I99" s="148"/>
      <c r="J99" s="96"/>
      <c r="K99" s="61" t="str">
        <f t="shared" si="19"/>
        <v/>
      </c>
      <c r="L99" s="59"/>
      <c r="M99" s="127"/>
      <c r="N99" s="127"/>
      <c r="O99" s="60"/>
      <c r="P99" s="60"/>
      <c r="Q99" s="148"/>
      <c r="R99" s="102"/>
      <c r="S99" s="58" t="str">
        <f t="shared" si="20"/>
        <v/>
      </c>
      <c r="T99" s="59"/>
      <c r="U99" s="127"/>
      <c r="V99" s="127"/>
      <c r="W99" s="60"/>
      <c r="X99" s="60"/>
      <c r="Y99" s="148"/>
      <c r="Z99" s="102"/>
      <c r="AA99" s="58" t="str">
        <f t="shared" si="21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22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23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8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9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20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21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22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23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8"/>
        <v/>
      </c>
      <c r="D101" s="59"/>
      <c r="E101" s="127"/>
      <c r="F101" s="127"/>
      <c r="G101" s="60"/>
      <c r="H101" s="60"/>
      <c r="I101" s="148"/>
      <c r="J101" s="96"/>
      <c r="K101" s="61" t="str">
        <f t="shared" si="19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0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1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2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3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1:51" ht="18" customHeight="1">
      <c r="C102" s="58" t="str">
        <f t="shared" si="18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9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0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1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2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3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8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9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0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1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2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3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1:51" ht="18" customHeight="1">
      <c r="C104" s="58" t="str">
        <f t="shared" si="18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9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0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1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2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3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58" t="str">
        <f t="shared" si="18"/>
        <v/>
      </c>
      <c r="D105" s="59"/>
      <c r="E105" s="127"/>
      <c r="F105" s="127"/>
      <c r="G105" s="60"/>
      <c r="H105" s="60"/>
      <c r="I105" s="148"/>
      <c r="J105" s="96"/>
      <c r="K105" s="61" t="str">
        <f t="shared" si="19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0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1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2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3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1:51" ht="18" customHeight="1">
      <c r="C106" s="58" t="str">
        <f t="shared" si="18"/>
        <v/>
      </c>
      <c r="D106" s="59"/>
      <c r="E106" s="127"/>
      <c r="F106" s="127"/>
      <c r="G106" s="60"/>
      <c r="H106" s="60"/>
      <c r="I106" s="148"/>
      <c r="J106" s="96"/>
      <c r="K106" s="61" t="str">
        <f t="shared" si="19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0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1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2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3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1:51" ht="18" customHeight="1">
      <c r="C107" s="58" t="str">
        <f t="shared" si="18"/>
        <v/>
      </c>
      <c r="D107" s="59"/>
      <c r="E107" s="127"/>
      <c r="F107" s="127"/>
      <c r="G107" s="60"/>
      <c r="H107" s="60"/>
      <c r="I107" s="148"/>
      <c r="J107" s="96"/>
      <c r="K107" s="61" t="str">
        <f t="shared" si="19"/>
        <v/>
      </c>
      <c r="L107" s="59"/>
      <c r="M107" s="127"/>
      <c r="N107" s="127"/>
      <c r="O107" s="60"/>
      <c r="P107" s="60"/>
      <c r="Q107" s="148"/>
      <c r="R107" s="102"/>
      <c r="S107" s="58" t="str">
        <f t="shared" si="20"/>
        <v/>
      </c>
      <c r="T107" s="59"/>
      <c r="U107" s="127"/>
      <c r="V107" s="127"/>
      <c r="W107" s="60"/>
      <c r="X107" s="60"/>
      <c r="Y107" s="148"/>
      <c r="Z107" s="102"/>
      <c r="AA107" s="58" t="str">
        <f t="shared" si="21"/>
        <v/>
      </c>
      <c r="AB107" s="59"/>
      <c r="AC107" s="127"/>
      <c r="AD107" s="127"/>
      <c r="AE107" s="60"/>
      <c r="AF107" s="60"/>
      <c r="AG107" s="148"/>
      <c r="AH107" s="91"/>
      <c r="AI107" s="66" t="str">
        <f t="shared" si="22"/>
        <v/>
      </c>
      <c r="AJ107" s="67"/>
      <c r="AK107" s="128"/>
      <c r="AL107" s="128"/>
      <c r="AM107" s="68"/>
      <c r="AN107" s="68"/>
      <c r="AO107" s="149"/>
      <c r="AP107" s="99"/>
      <c r="AQ107" s="66" t="str">
        <f t="shared" si="23"/>
        <v/>
      </c>
      <c r="AR107" s="67"/>
      <c r="AS107" s="128"/>
      <c r="AT107" s="128"/>
      <c r="AU107" s="68"/>
      <c r="AV107" s="68"/>
      <c r="AW107" s="149"/>
      <c r="AX107" s="110"/>
      <c r="AY107" s="46"/>
    </row>
    <row r="108" spans="1:51" ht="18" customHeight="1" thickBot="1">
      <c r="C108" s="69"/>
      <c r="D108" s="70" t="s">
        <v>7</v>
      </c>
      <c r="E108" s="71"/>
      <c r="F108" s="71"/>
      <c r="G108" s="71">
        <f>SUM(G84:G107)</f>
        <v>0</v>
      </c>
      <c r="H108" s="72">
        <f>SUM(H84:H107)</f>
        <v>0</v>
      </c>
      <c r="I108" s="119"/>
      <c r="J108" s="98"/>
      <c r="K108" s="73"/>
      <c r="L108" s="74" t="s">
        <v>7</v>
      </c>
      <c r="M108" s="72"/>
      <c r="N108" s="72"/>
      <c r="O108" s="71">
        <f>SUM(O84:O107)</f>
        <v>0</v>
      </c>
      <c r="P108" s="72">
        <f>SUM(P84:P107)</f>
        <v>0</v>
      </c>
      <c r="Q108" s="119"/>
      <c r="R108" s="105"/>
      <c r="S108" s="75"/>
      <c r="T108" s="70" t="s">
        <v>7</v>
      </c>
      <c r="U108" s="72"/>
      <c r="V108" s="72"/>
      <c r="W108" s="71">
        <f>SUM(W84:W107)</f>
        <v>810</v>
      </c>
      <c r="X108" s="72">
        <f>SUM(X84:X107)</f>
        <v>0</v>
      </c>
      <c r="Y108" s="119"/>
      <c r="Z108" s="105"/>
      <c r="AA108" s="75"/>
      <c r="AB108" s="70" t="s">
        <v>7</v>
      </c>
      <c r="AC108" s="72"/>
      <c r="AD108" s="72"/>
      <c r="AE108" s="71">
        <f>SUM(AE84:AE107)</f>
        <v>0</v>
      </c>
      <c r="AF108" s="72">
        <f>SUM(AF84:AF107)</f>
        <v>0</v>
      </c>
      <c r="AG108" s="119"/>
      <c r="AH108" s="106"/>
      <c r="AI108" s="81"/>
      <c r="AJ108" s="82" t="s">
        <v>7</v>
      </c>
      <c r="AK108" s="83"/>
      <c r="AL108" s="83"/>
      <c r="AM108" s="84">
        <f>SUM(AM84:AM107)</f>
        <v>8150</v>
      </c>
      <c r="AN108" s="83">
        <f>SUM(AN84:AN107)</f>
        <v>0</v>
      </c>
      <c r="AO108" s="122"/>
      <c r="AP108" s="106"/>
      <c r="AQ108" s="81"/>
      <c r="AR108" s="82" t="s">
        <v>7</v>
      </c>
      <c r="AS108" s="83"/>
      <c r="AT108" s="83"/>
      <c r="AU108" s="84">
        <f>SUM(AU84:AU107)</f>
        <v>0</v>
      </c>
      <c r="AV108" s="83">
        <f>SUM(AV84:AV107)</f>
        <v>0</v>
      </c>
      <c r="AW108" s="122"/>
      <c r="AX108" s="115"/>
      <c r="AY108" s="46"/>
    </row>
    <row r="109" spans="1:51" ht="11.25" customHeight="1"/>
    <row r="110" spans="1:51" ht="14.25" thickBot="1">
      <c r="C110" s="76" t="s">
        <v>13</v>
      </c>
    </row>
    <row r="111" spans="1:51">
      <c r="A111" s="5" t="s">
        <v>97</v>
      </c>
      <c r="C111" s="129"/>
      <c r="D111" s="130"/>
      <c r="E111" s="130"/>
      <c r="F111" s="130"/>
      <c r="G111" s="130"/>
      <c r="H111" s="130"/>
      <c r="I111" s="131"/>
      <c r="J111" s="130"/>
      <c r="K111" s="130"/>
      <c r="L111" s="130"/>
      <c r="M111" s="130"/>
      <c r="N111" s="130"/>
      <c r="O111" s="130"/>
      <c r="P111" s="130"/>
      <c r="Q111" s="131"/>
      <c r="R111" s="132"/>
      <c r="S111" s="133"/>
      <c r="T111" s="130"/>
      <c r="U111" s="130"/>
      <c r="V111" s="130"/>
      <c r="W111" s="130"/>
      <c r="X111" s="130"/>
      <c r="Y111" s="131"/>
      <c r="Z111" s="130"/>
      <c r="AA111" s="130"/>
      <c r="AB111" s="130"/>
      <c r="AC111" s="130"/>
      <c r="AD111" s="130"/>
      <c r="AE111" s="130"/>
      <c r="AF111" s="130"/>
      <c r="AG111" s="131"/>
      <c r="AH111" s="132"/>
      <c r="AI111" s="133"/>
      <c r="AJ111" s="130"/>
      <c r="AK111" s="130"/>
      <c r="AL111" s="130"/>
      <c r="AM111" s="130"/>
      <c r="AN111" s="130"/>
      <c r="AO111" s="131"/>
      <c r="AP111" s="130"/>
      <c r="AQ111" s="130"/>
      <c r="AR111" s="130"/>
      <c r="AS111" s="130"/>
      <c r="AT111" s="130"/>
      <c r="AU111" s="130"/>
      <c r="AV111" s="130"/>
      <c r="AW111" s="131"/>
      <c r="AX111" s="134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3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3:51" ht="14.25" thickBot="1">
      <c r="C118" s="141"/>
      <c r="D118" s="142"/>
      <c r="E118" s="142"/>
      <c r="F118" s="142"/>
      <c r="G118" s="142"/>
      <c r="H118" s="142"/>
      <c r="I118" s="143"/>
      <c r="J118" s="142"/>
      <c r="K118" s="142"/>
      <c r="L118" s="142"/>
      <c r="M118" s="142"/>
      <c r="N118" s="142"/>
      <c r="O118" s="142"/>
      <c r="P118" s="142"/>
      <c r="Q118" s="143"/>
      <c r="R118" s="144"/>
      <c r="S118" s="145"/>
      <c r="T118" s="142"/>
      <c r="U118" s="142"/>
      <c r="V118" s="142"/>
      <c r="W118" s="142"/>
      <c r="X118" s="142"/>
      <c r="Y118" s="143"/>
      <c r="Z118" s="142"/>
      <c r="AA118" s="142"/>
      <c r="AB118" s="142"/>
      <c r="AC118" s="142"/>
      <c r="AD118" s="142"/>
      <c r="AE118" s="142"/>
      <c r="AF118" s="142"/>
      <c r="AG118" s="143"/>
      <c r="AH118" s="144"/>
      <c r="AI118" s="145"/>
      <c r="AJ118" s="142"/>
      <c r="AK118" s="142"/>
      <c r="AL118" s="142"/>
      <c r="AM118" s="142"/>
      <c r="AN118" s="142"/>
      <c r="AO118" s="143"/>
      <c r="AP118" s="142"/>
      <c r="AQ118" s="142"/>
      <c r="AR118" s="142"/>
      <c r="AS118" s="142"/>
      <c r="AT118" s="142"/>
      <c r="AU118" s="142"/>
      <c r="AV118" s="142"/>
      <c r="AW118" s="143"/>
      <c r="AX118" s="146"/>
      <c r="AY118" s="271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3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3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</sheetData>
  <sheetProtection algorithmName="SHA-512" hashValue="HqUg3mJIJ5qoIWxTyoEpqZF/c0+PNbrTdrVmg/QGDgHaZhbM+RqCJ+C9OdVf+017wUvXwbD41+vF48RB0UMJ5A==" saltValue="8Xu7YZweLFHPPMCbl7Y2kg==" spinCount="100000" sheet="1" objects="1" scenarios="1"/>
  <mergeCells count="9">
    <mergeCell ref="AM79:AN79"/>
    <mergeCell ref="AM29:AN29"/>
    <mergeCell ref="AM52:AN52"/>
    <mergeCell ref="C2:N2"/>
    <mergeCell ref="O2:V2"/>
    <mergeCell ref="W2:AD2"/>
    <mergeCell ref="AF2:AL2"/>
    <mergeCell ref="AM2:AQ2"/>
    <mergeCell ref="AM4:AN4"/>
  </mergeCells>
  <phoneticPr fontId="3"/>
  <conditionalFormatting sqref="C111:C118 S111:S118 AI111:AI118">
    <cfRule type="duplicateValues" dxfId="14" priority="5"/>
  </conditionalFormatting>
  <conditionalFormatting sqref="D9:D26 L9:L26 T9:T26 AB9:AB26 AJ9:AJ26 AR9:AR26 D34:D49 L34:L49 T34:T49 AB34:AB49 AJ34:AJ49 AR34:AR49 D57:D76 L57:L76 T57:T76 AB57:AB76 AJ57:AJ76 AR57:AR76 D84:D107 L84:L107 T84:T107 AB84:AB107 AJ84:AJ107 AR84:AR107">
    <cfRule type="expression" dxfId="13" priority="2">
      <formula>COUNTIF(D9,"*【*")</formula>
    </cfRule>
  </conditionalFormatting>
  <conditionalFormatting sqref="D111:D118 T111:T118 AJ111:AJ118">
    <cfRule type="duplicateValues" dxfId="12" priority="4"/>
  </conditionalFormatting>
  <conditionalFormatting sqref="G9:G26 O9:O26 W9:W26 AE9:AE26 AM9:AM26 AU9:AU26 G34:G49 O34:O49 W34:W49 AE34:AE49 AM34:AM49 AU34:AU49 G57:G76 O57:O76 W57:W76 AE57:AE76 AM57:AM76 AU57:AU76 G84:G107 O84:O107 W84:W107 AE84:AE107 AM84:AM107 AU84:AU107">
    <cfRule type="expression" dxfId="11" priority="3">
      <formula>COUNTIF(D9,"*【*")</formula>
    </cfRule>
  </conditionalFormatting>
  <conditionalFormatting sqref="H9:H26 P9:P26 X9:X26 AF9:AF26 AN9:AN26 AV9:AV26 H34:H49 P34:P49 X34:X49 AF34:AF49 AN34:AN49 AV34:AV49 H57:H76 P57:P76 X57:X76 AF57:AF76 AN57:AN76 AV57:AV76 H84:H107 P84:P107 X84:X107 AF84:AF107 AN84:AN107 AV84:AV107">
    <cfRule type="cellIs" dxfId="10" priority="6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1:D118 T111:T118 AJ111:AJ118">
      <formula1>LENB(D111)&lt;=60</formula1>
    </dataValidation>
    <dataValidation type="custom" imeMode="disabled" allowBlank="1" showInputMessage="1" showErrorMessage="1" errorTitle="入力制限" error="半角英数大文字２桁以内で設定してください" sqref="Y84:Y107 AG84:AG107 AW84:AW107 I9:I26 AO84:AO107 Q9:Q26 Y9:Y26 AG9:AG26 AO9:AO26 I34:I49 AW9:AW26 Q34:Q49 Y34:Y49 AG34:AG49 AO34:AO49 I57:I76 AW34:AW49 Q57:Q76 Y57:Y76 AG57:AG76 AO57:AO76 I84:I107 AW57:AW76 Q84:Q107 C111:C118 S111:S118 AI111:AI118">
      <formula1>AND(EXACT(UPPER(C9),C9),LENB(C9)&lt;=2)</formula1>
    </dataValidation>
    <dataValidation imeMode="off" allowBlank="1" showInputMessage="1" showErrorMessage="1" sqref="H9:H26 P9:P26 X9:X26 AF9:AF26 AN9:AN26 AV9:AV26 H34:H49 P34:P49 X34:X49 AF34:AF49 AN34:AN49 AV34:AV49 H57:H76 P57:P76 X57:X76 AF57:AF76 AN57:AN76 AV57:AV76 H84:H107 P84:P107 X84:X107 AF84:AF107 AN84:AN107 AV84:AV107"/>
  </dataValidations>
  <hyperlinks>
    <hyperlink ref="I8" location="北諸県郡・西諸県郡・えびの市・小林市!C111" display="備"/>
    <hyperlink ref="Q8" location="北諸県郡・西諸県郡・えびの市・小林市!C111" display="備"/>
    <hyperlink ref="Y8" location="北諸県郡・西諸県郡・えびの市・小林市!C111" display="備"/>
    <hyperlink ref="AG8" location="北諸県郡・西諸県郡・えびの市・小林市!C111" display="備"/>
    <hyperlink ref="AO8" location="北諸県郡・西諸県郡・えびの市・小林市!C111" display="備"/>
    <hyperlink ref="AW8" location="北諸県郡・西諸県郡・えびの市・小林市!C111" display="備"/>
    <hyperlink ref="I33" location="北諸県郡・西諸県郡・えびの市・小林市!C111" display="備"/>
    <hyperlink ref="Q33" location="北諸県郡・西諸県郡・えびの市・小林市!C111" display="備"/>
    <hyperlink ref="Y33" location="北諸県郡・西諸県郡・えびの市・小林市!C111" display="備"/>
    <hyperlink ref="AG33" location="北諸県郡・西諸県郡・えびの市・小林市!C111" display="備"/>
    <hyperlink ref="AO33" location="北諸県郡・西諸県郡・えびの市・小林市!C111" display="備"/>
    <hyperlink ref="AW33" location="北諸県郡・西諸県郡・えびの市・小林市!C111" display="備"/>
    <hyperlink ref="I56" location="北諸県郡・西諸県郡・えびの市・小林市!C111" display="備"/>
    <hyperlink ref="Q56" location="北諸県郡・西諸県郡・えびの市・小林市!C111" display="備"/>
    <hyperlink ref="Y56" location="北諸県郡・西諸県郡・えびの市・小林市!C111" display="備"/>
    <hyperlink ref="AG56" location="北諸県郡・西諸県郡・えびの市・小林市!C111" display="備"/>
    <hyperlink ref="AO56" location="北諸県郡・西諸県郡・えびの市・小林市!C111" display="備"/>
    <hyperlink ref="AW56" location="北諸県郡・西諸県郡・えびの市・小林市!C111" display="備"/>
    <hyperlink ref="I83" location="北諸県郡・西諸県郡・えびの市・小林市!C111" display="備"/>
    <hyperlink ref="Q83" location="北諸県郡・西諸県郡・えびの市・小林市!C111" display="備"/>
    <hyperlink ref="Y83" location="北諸県郡・西諸県郡・えびの市・小林市!C111" display="備"/>
    <hyperlink ref="AG83" location="北諸県郡・西諸県郡・えびの市・小林市!C111" display="備"/>
    <hyperlink ref="AO83" location="北諸県郡・西諸県郡・えびの市・小林市!C111" display="備"/>
    <hyperlink ref="AW83" location="北諸県郡・西諸県郡・えびの市・小林市!C111" display="備"/>
    <hyperlink ref="I4" location="入力!B23" display="北諸県郡"/>
    <hyperlink ref="I29" location="入力!B24" display="西諸県郡"/>
    <hyperlink ref="I52" location="入力!B25" display="えびの市"/>
    <hyperlink ref="I79" location="入力!B26" display="小林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入力!A27</f>
        <v>0</v>
      </c>
      <c r="F4" s="14"/>
      <c r="G4" s="15"/>
      <c r="H4" s="16">
        <f>A10</f>
        <v>45203</v>
      </c>
      <c r="I4" s="125" t="s">
        <v>63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SUM(G80,O80,W80,AE80,AM80)</f>
        <v>18581</v>
      </c>
      <c r="U4" s="21"/>
      <c r="V4" s="22"/>
      <c r="W4" s="23" t="s">
        <v>1</v>
      </c>
      <c r="X4" s="24">
        <f>SUM(H80,P80,X80,AF80,AN80)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SUM(X4,X82)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179" t="s">
        <v>98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740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741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741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740</v>
      </c>
      <c r="AN8" s="48" t="s">
        <v>731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730</v>
      </c>
      <c r="AW8" s="117" t="s">
        <v>11</v>
      </c>
      <c r="AX8" s="112" t="s">
        <v>91</v>
      </c>
      <c r="AY8" s="46"/>
    </row>
    <row r="9" spans="1:51" ht="18" customHeight="1">
      <c r="C9" s="53" t="str">
        <f t="shared" ref="C9:C72" si="0">IF(J9="","","※")</f>
        <v/>
      </c>
      <c r="D9" s="252" t="s">
        <v>388</v>
      </c>
      <c r="E9" s="126" t="s">
        <v>389</v>
      </c>
      <c r="F9" s="126" t="s">
        <v>390</v>
      </c>
      <c r="G9" s="55"/>
      <c r="H9" s="256"/>
      <c r="I9" s="147" t="s">
        <v>103</v>
      </c>
      <c r="J9" s="254"/>
      <c r="K9" s="53" t="str">
        <f t="shared" ref="K9:K72" si="1">IF(R9="","","※")</f>
        <v/>
      </c>
      <c r="L9" s="252" t="s">
        <v>388</v>
      </c>
      <c r="M9" s="126" t="s">
        <v>409</v>
      </c>
      <c r="N9" s="126" t="s">
        <v>410</v>
      </c>
      <c r="O9" s="55"/>
      <c r="P9" s="256"/>
      <c r="Q9" s="147" t="s">
        <v>103</v>
      </c>
      <c r="R9" s="258"/>
      <c r="S9" s="53" t="str">
        <f t="shared" ref="S9:S72" si="2">IF(Z9="","","※")</f>
        <v/>
      </c>
      <c r="T9" s="252" t="s">
        <v>388</v>
      </c>
      <c r="U9" s="126" t="s">
        <v>426</v>
      </c>
      <c r="V9" s="126" t="s">
        <v>427</v>
      </c>
      <c r="W9" s="55"/>
      <c r="X9" s="256"/>
      <c r="Y9" s="147" t="s">
        <v>103</v>
      </c>
      <c r="Z9" s="258"/>
      <c r="AA9" s="53" t="str">
        <f t="shared" ref="AA9:AA72" si="3">IF(AH9="","","※")</f>
        <v/>
      </c>
      <c r="AB9" s="252" t="s">
        <v>388</v>
      </c>
      <c r="AC9" s="126" t="s">
        <v>451</v>
      </c>
      <c r="AD9" s="126" t="s">
        <v>452</v>
      </c>
      <c r="AE9" s="55"/>
      <c r="AF9" s="256"/>
      <c r="AG9" s="147" t="s">
        <v>103</v>
      </c>
      <c r="AH9" s="258"/>
      <c r="AI9" s="53" t="str">
        <f t="shared" ref="AI9:AI7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7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45203</v>
      </c>
      <c r="C10" s="58" t="str">
        <f t="shared" si="0"/>
        <v/>
      </c>
      <c r="D10" s="253" t="s">
        <v>391</v>
      </c>
      <c r="E10" s="127" t="s">
        <v>392</v>
      </c>
      <c r="F10" s="127" t="s">
        <v>393</v>
      </c>
      <c r="G10" s="60">
        <v>1029</v>
      </c>
      <c r="H10" s="257"/>
      <c r="I10" s="148" t="s">
        <v>103</v>
      </c>
      <c r="J10" s="255"/>
      <c r="K10" s="58" t="str">
        <f t="shared" si="1"/>
        <v/>
      </c>
      <c r="L10" s="253" t="s">
        <v>411</v>
      </c>
      <c r="M10" s="127" t="s">
        <v>412</v>
      </c>
      <c r="N10" s="127" t="s">
        <v>413</v>
      </c>
      <c r="O10" s="60">
        <v>591</v>
      </c>
      <c r="P10" s="257"/>
      <c r="Q10" s="148" t="s">
        <v>103</v>
      </c>
      <c r="R10" s="259"/>
      <c r="S10" s="58" t="str">
        <f t="shared" si="2"/>
        <v/>
      </c>
      <c r="T10" s="253" t="s">
        <v>391</v>
      </c>
      <c r="U10" s="127" t="s">
        <v>428</v>
      </c>
      <c r="V10" s="127" t="s">
        <v>429</v>
      </c>
      <c r="W10" s="60">
        <v>770</v>
      </c>
      <c r="X10" s="257"/>
      <c r="Y10" s="148" t="s">
        <v>103</v>
      </c>
      <c r="Z10" s="259"/>
      <c r="AA10" s="58" t="str">
        <f t="shared" si="3"/>
        <v/>
      </c>
      <c r="AB10" s="253" t="s">
        <v>453</v>
      </c>
      <c r="AC10" s="127" t="s">
        <v>454</v>
      </c>
      <c r="AD10" s="127" t="s">
        <v>455</v>
      </c>
      <c r="AE10" s="60">
        <v>1965</v>
      </c>
      <c r="AF10" s="257"/>
      <c r="AG10" s="148" t="s">
        <v>103</v>
      </c>
      <c r="AH10" s="259"/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253" t="s">
        <v>394</v>
      </c>
      <c r="E11" s="127" t="s">
        <v>395</v>
      </c>
      <c r="F11" s="127" t="s">
        <v>396</v>
      </c>
      <c r="G11" s="60">
        <v>1460</v>
      </c>
      <c r="H11" s="257"/>
      <c r="I11" s="148" t="s">
        <v>103</v>
      </c>
      <c r="J11" s="255"/>
      <c r="K11" s="58" t="str">
        <f t="shared" si="1"/>
        <v/>
      </c>
      <c r="L11" s="253" t="s">
        <v>397</v>
      </c>
      <c r="M11" s="127" t="s">
        <v>414</v>
      </c>
      <c r="N11" s="127" t="s">
        <v>415</v>
      </c>
      <c r="O11" s="60">
        <v>280</v>
      </c>
      <c r="P11" s="257"/>
      <c r="Q11" s="148" t="s">
        <v>103</v>
      </c>
      <c r="R11" s="259"/>
      <c r="S11" s="58" t="str">
        <f t="shared" si="2"/>
        <v/>
      </c>
      <c r="T11" s="253" t="s">
        <v>430</v>
      </c>
      <c r="U11" s="127" t="s">
        <v>431</v>
      </c>
      <c r="V11" s="127" t="s">
        <v>432</v>
      </c>
      <c r="W11" s="60">
        <v>600</v>
      </c>
      <c r="X11" s="257"/>
      <c r="Y11" s="148" t="s">
        <v>103</v>
      </c>
      <c r="Z11" s="259"/>
      <c r="AA11" s="58" t="str">
        <f t="shared" si="3"/>
        <v/>
      </c>
      <c r="AB11" s="253" t="s">
        <v>456</v>
      </c>
      <c r="AC11" s="127" t="s">
        <v>457</v>
      </c>
      <c r="AD11" s="127" t="s">
        <v>458</v>
      </c>
      <c r="AE11" s="60">
        <v>1345</v>
      </c>
      <c r="AF11" s="257"/>
      <c r="AG11" s="148" t="s">
        <v>103</v>
      </c>
      <c r="AH11" s="259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253" t="s">
        <v>397</v>
      </c>
      <c r="E12" s="127" t="s">
        <v>398</v>
      </c>
      <c r="F12" s="127" t="s">
        <v>399</v>
      </c>
      <c r="G12" s="60">
        <v>829</v>
      </c>
      <c r="H12" s="257"/>
      <c r="I12" s="148" t="s">
        <v>103</v>
      </c>
      <c r="J12" s="255"/>
      <c r="K12" s="58" t="str">
        <f t="shared" si="1"/>
        <v/>
      </c>
      <c r="L12" s="253" t="s">
        <v>403</v>
      </c>
      <c r="M12" s="127" t="s">
        <v>416</v>
      </c>
      <c r="N12" s="127" t="s">
        <v>417</v>
      </c>
      <c r="O12" s="60">
        <v>650</v>
      </c>
      <c r="P12" s="257"/>
      <c r="Q12" s="148" t="s">
        <v>103</v>
      </c>
      <c r="R12" s="259"/>
      <c r="S12" s="58" t="str">
        <f t="shared" si="2"/>
        <v/>
      </c>
      <c r="T12" s="253" t="s">
        <v>397</v>
      </c>
      <c r="U12" s="127" t="s">
        <v>433</v>
      </c>
      <c r="V12" s="127" t="s">
        <v>434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253" t="s">
        <v>459</v>
      </c>
      <c r="AC12" s="127" t="s">
        <v>460</v>
      </c>
      <c r="AD12" s="127" t="s">
        <v>461</v>
      </c>
      <c r="AE12" s="60">
        <v>695</v>
      </c>
      <c r="AF12" s="257"/>
      <c r="AG12" s="148" t="s">
        <v>103</v>
      </c>
      <c r="AH12" s="259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253" t="s">
        <v>400</v>
      </c>
      <c r="E13" s="127" t="s">
        <v>401</v>
      </c>
      <c r="F13" s="127" t="s">
        <v>402</v>
      </c>
      <c r="G13" s="60">
        <v>1460</v>
      </c>
      <c r="H13" s="257"/>
      <c r="I13" s="148" t="s">
        <v>103</v>
      </c>
      <c r="J13" s="255"/>
      <c r="K13" s="58" t="str">
        <f t="shared" si="1"/>
        <v/>
      </c>
      <c r="L13" s="253" t="s">
        <v>400</v>
      </c>
      <c r="M13" s="127" t="s">
        <v>418</v>
      </c>
      <c r="N13" s="127" t="s">
        <v>419</v>
      </c>
      <c r="O13" s="60">
        <v>300</v>
      </c>
      <c r="P13" s="257"/>
      <c r="Q13" s="148" t="s">
        <v>103</v>
      </c>
      <c r="R13" s="259"/>
      <c r="S13" s="58" t="str">
        <f t="shared" si="2"/>
        <v/>
      </c>
      <c r="T13" s="253" t="s">
        <v>435</v>
      </c>
      <c r="U13" s="127" t="s">
        <v>436</v>
      </c>
      <c r="V13" s="127" t="s">
        <v>437</v>
      </c>
      <c r="W13" s="60">
        <v>520</v>
      </c>
      <c r="X13" s="257"/>
      <c r="Y13" s="148" t="s">
        <v>103</v>
      </c>
      <c r="Z13" s="259"/>
      <c r="AA13" s="58" t="str">
        <f t="shared" si="3"/>
        <v>※</v>
      </c>
      <c r="AB13" s="253" t="s">
        <v>462</v>
      </c>
      <c r="AC13" s="127" t="s">
        <v>463</v>
      </c>
      <c r="AD13" s="127" t="s">
        <v>464</v>
      </c>
      <c r="AE13" s="60">
        <v>1548</v>
      </c>
      <c r="AF13" s="257"/>
      <c r="AG13" s="148" t="s">
        <v>103</v>
      </c>
      <c r="AH13" s="259" t="s">
        <v>465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261" t="s">
        <v>403</v>
      </c>
      <c r="E14" s="262" t="s">
        <v>404</v>
      </c>
      <c r="F14" s="262" t="s">
        <v>405</v>
      </c>
      <c r="G14" s="265" t="s">
        <v>202</v>
      </c>
      <c r="H14" s="257"/>
      <c r="I14" s="148" t="s">
        <v>103</v>
      </c>
      <c r="J14" s="266"/>
      <c r="K14" s="58" t="str">
        <f t="shared" si="1"/>
        <v/>
      </c>
      <c r="L14" s="253" t="s">
        <v>420</v>
      </c>
      <c r="M14" s="127" t="s">
        <v>421</v>
      </c>
      <c r="N14" s="127" t="s">
        <v>422</v>
      </c>
      <c r="O14" s="60">
        <v>380</v>
      </c>
      <c r="P14" s="257"/>
      <c r="Q14" s="148" t="s">
        <v>103</v>
      </c>
      <c r="R14" s="259"/>
      <c r="S14" s="58" t="str">
        <f t="shared" si="2"/>
        <v/>
      </c>
      <c r="T14" s="253" t="s">
        <v>406</v>
      </c>
      <c r="U14" s="127" t="s">
        <v>438</v>
      </c>
      <c r="V14" s="127" t="s">
        <v>439</v>
      </c>
      <c r="W14" s="60">
        <v>240</v>
      </c>
      <c r="X14" s="257"/>
      <c r="Y14" s="148" t="s">
        <v>103</v>
      </c>
      <c r="Z14" s="259"/>
      <c r="AA14" s="58" t="str">
        <f t="shared" si="3"/>
        <v/>
      </c>
      <c r="AB14" s="253" t="s">
        <v>466</v>
      </c>
      <c r="AC14" s="127" t="s">
        <v>467</v>
      </c>
      <c r="AD14" s="127" t="s">
        <v>468</v>
      </c>
      <c r="AE14" s="60">
        <v>945</v>
      </c>
      <c r="AF14" s="257"/>
      <c r="AG14" s="148" t="s">
        <v>103</v>
      </c>
      <c r="AH14" s="259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253" t="s">
        <v>406</v>
      </c>
      <c r="E15" s="127" t="s">
        <v>407</v>
      </c>
      <c r="F15" s="127" t="s">
        <v>408</v>
      </c>
      <c r="G15" s="60">
        <v>894</v>
      </c>
      <c r="H15" s="257"/>
      <c r="I15" s="148" t="s">
        <v>103</v>
      </c>
      <c r="J15" s="255"/>
      <c r="K15" s="58" t="str">
        <f t="shared" si="1"/>
        <v/>
      </c>
      <c r="L15" s="253" t="s">
        <v>423</v>
      </c>
      <c r="M15" s="127" t="s">
        <v>424</v>
      </c>
      <c r="N15" s="127" t="s">
        <v>425</v>
      </c>
      <c r="O15" s="60">
        <v>370</v>
      </c>
      <c r="P15" s="257"/>
      <c r="Q15" s="148" t="s">
        <v>103</v>
      </c>
      <c r="R15" s="259"/>
      <c r="S15" s="58" t="str">
        <f t="shared" si="2"/>
        <v/>
      </c>
      <c r="T15" s="253" t="s">
        <v>400</v>
      </c>
      <c r="U15" s="127" t="s">
        <v>440</v>
      </c>
      <c r="V15" s="127" t="s">
        <v>441</v>
      </c>
      <c r="W15" s="60">
        <v>350</v>
      </c>
      <c r="X15" s="257"/>
      <c r="Y15" s="148" t="s">
        <v>103</v>
      </c>
      <c r="Z15" s="259"/>
      <c r="AA15" s="58" t="str">
        <f t="shared" si="3"/>
        <v>※</v>
      </c>
      <c r="AB15" s="253" t="s">
        <v>469</v>
      </c>
      <c r="AC15" s="127" t="s">
        <v>470</v>
      </c>
      <c r="AD15" s="127" t="s">
        <v>471</v>
      </c>
      <c r="AE15" s="60">
        <v>123</v>
      </c>
      <c r="AF15" s="257"/>
      <c r="AG15" s="148" t="s">
        <v>103</v>
      </c>
      <c r="AH15" s="259" t="s">
        <v>472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442</v>
      </c>
      <c r="U16" s="127" t="s">
        <v>443</v>
      </c>
      <c r="V16" s="127" t="s">
        <v>444</v>
      </c>
      <c r="W16" s="60">
        <v>60</v>
      </c>
      <c r="X16" s="257"/>
      <c r="Y16" s="148" t="s">
        <v>103</v>
      </c>
      <c r="Z16" s="259"/>
      <c r="AA16" s="58" t="str">
        <f t="shared" si="3"/>
        <v/>
      </c>
      <c r="AB16" s="253" t="s">
        <v>445</v>
      </c>
      <c r="AC16" s="127" t="s">
        <v>473</v>
      </c>
      <c r="AD16" s="127" t="s">
        <v>474</v>
      </c>
      <c r="AE16" s="60"/>
      <c r="AF16" s="257"/>
      <c r="AG16" s="148" t="s">
        <v>103</v>
      </c>
      <c r="AH16" s="259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445</v>
      </c>
      <c r="U17" s="127" t="s">
        <v>446</v>
      </c>
      <c r="V17" s="127" t="s">
        <v>447</v>
      </c>
      <c r="W17" s="60"/>
      <c r="X17" s="257"/>
      <c r="Y17" s="148" t="s">
        <v>103</v>
      </c>
      <c r="Z17" s="259"/>
      <c r="AA17" s="58" t="str">
        <f t="shared" si="3"/>
        <v>※</v>
      </c>
      <c r="AB17" s="253" t="s">
        <v>475</v>
      </c>
      <c r="AC17" s="127" t="s">
        <v>476</v>
      </c>
      <c r="AD17" s="127" t="s">
        <v>477</v>
      </c>
      <c r="AE17" s="60">
        <v>452</v>
      </c>
      <c r="AF17" s="257"/>
      <c r="AG17" s="148" t="s">
        <v>103</v>
      </c>
      <c r="AH17" s="259" t="s">
        <v>478</v>
      </c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448</v>
      </c>
      <c r="U18" s="127" t="s">
        <v>449</v>
      </c>
      <c r="V18" s="127" t="s">
        <v>450</v>
      </c>
      <c r="W18" s="60">
        <v>100</v>
      </c>
      <c r="X18" s="257"/>
      <c r="Y18" s="148" t="s">
        <v>103</v>
      </c>
      <c r="Z18" s="259"/>
      <c r="AA18" s="58" t="str">
        <f t="shared" si="3"/>
        <v>※</v>
      </c>
      <c r="AB18" s="253" t="s">
        <v>479</v>
      </c>
      <c r="AC18" s="127" t="s">
        <v>480</v>
      </c>
      <c r="AD18" s="127" t="s">
        <v>481</v>
      </c>
      <c r="AE18" s="60">
        <v>225</v>
      </c>
      <c r="AF18" s="257"/>
      <c r="AG18" s="148" t="s">
        <v>103</v>
      </c>
      <c r="AH18" s="259" t="s">
        <v>482</v>
      </c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58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58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58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58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58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58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58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0"/>
      <c r="H27" s="60"/>
      <c r="I27" s="148"/>
      <c r="J27" s="96"/>
      <c r="K27" s="58" t="str">
        <f t="shared" si="1"/>
        <v/>
      </c>
      <c r="L27" s="59"/>
      <c r="M27" s="127"/>
      <c r="N27" s="127"/>
      <c r="O27" s="60"/>
      <c r="P27" s="60"/>
      <c r="Q27" s="148"/>
      <c r="R27" s="102"/>
      <c r="S27" s="58" t="str">
        <f t="shared" si="2"/>
        <v/>
      </c>
      <c r="T27" s="59"/>
      <c r="U27" s="127"/>
      <c r="V27" s="127"/>
      <c r="W27" s="60"/>
      <c r="X27" s="60"/>
      <c r="Y27" s="148"/>
      <c r="Z27" s="102"/>
      <c r="AA27" s="58" t="str">
        <f t="shared" si="3"/>
        <v/>
      </c>
      <c r="AB27" s="59"/>
      <c r="AC27" s="127"/>
      <c r="AD27" s="127"/>
      <c r="AE27" s="60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0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0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0"/>
      <c r="H28" s="60"/>
      <c r="I28" s="148"/>
      <c r="J28" s="96"/>
      <c r="K28" s="58" t="str">
        <f t="shared" si="1"/>
        <v/>
      </c>
      <c r="L28" s="59"/>
      <c r="M28" s="127"/>
      <c r="N28" s="127"/>
      <c r="O28" s="60"/>
      <c r="P28" s="60"/>
      <c r="Q28" s="148"/>
      <c r="R28" s="102"/>
      <c r="S28" s="58" t="str">
        <f t="shared" si="2"/>
        <v/>
      </c>
      <c r="T28" s="59"/>
      <c r="U28" s="127"/>
      <c r="V28" s="127"/>
      <c r="W28" s="60"/>
      <c r="X28" s="60"/>
      <c r="Y28" s="148"/>
      <c r="Z28" s="102"/>
      <c r="AA28" s="58" t="str">
        <f t="shared" si="3"/>
        <v/>
      </c>
      <c r="AB28" s="59"/>
      <c r="AC28" s="127"/>
      <c r="AD28" s="127"/>
      <c r="AE28" s="60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0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0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58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58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58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58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0"/>
      <c r="H33" s="60"/>
      <c r="I33" s="148"/>
      <c r="J33" s="96"/>
      <c r="K33" s="58" t="str">
        <f t="shared" si="1"/>
        <v/>
      </c>
      <c r="L33" s="59"/>
      <c r="M33" s="127"/>
      <c r="N33" s="127"/>
      <c r="O33" s="60"/>
      <c r="P33" s="60"/>
      <c r="Q33" s="148"/>
      <c r="R33" s="102"/>
      <c r="S33" s="58" t="str">
        <f t="shared" si="2"/>
        <v/>
      </c>
      <c r="T33" s="59"/>
      <c r="U33" s="127"/>
      <c r="V33" s="127"/>
      <c r="W33" s="60"/>
      <c r="X33" s="60"/>
      <c r="Y33" s="148"/>
      <c r="Z33" s="102"/>
      <c r="AA33" s="58" t="str">
        <f t="shared" si="3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0"/>
      <c r="H34" s="60"/>
      <c r="I34" s="148"/>
      <c r="J34" s="96"/>
      <c r="K34" s="58" t="str">
        <f t="shared" si="1"/>
        <v/>
      </c>
      <c r="L34" s="59"/>
      <c r="M34" s="127"/>
      <c r="N34" s="127"/>
      <c r="O34" s="60"/>
      <c r="P34" s="60"/>
      <c r="Q34" s="148"/>
      <c r="R34" s="102"/>
      <c r="S34" s="58" t="str">
        <f t="shared" si="2"/>
        <v/>
      </c>
      <c r="T34" s="59"/>
      <c r="U34" s="127"/>
      <c r="V34" s="127"/>
      <c r="W34" s="60"/>
      <c r="X34" s="60"/>
      <c r="Y34" s="148"/>
      <c r="Z34" s="102"/>
      <c r="AA34" s="58" t="str">
        <f t="shared" si="3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58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0"/>
      <c r="H36" s="60"/>
      <c r="I36" s="148"/>
      <c r="J36" s="96"/>
      <c r="K36" s="58" t="str">
        <f t="shared" si="1"/>
        <v/>
      </c>
      <c r="L36" s="59"/>
      <c r="M36" s="127"/>
      <c r="N36" s="127"/>
      <c r="O36" s="60"/>
      <c r="P36" s="60"/>
      <c r="Q36" s="148"/>
      <c r="R36" s="102"/>
      <c r="S36" s="58" t="str">
        <f t="shared" si="2"/>
        <v/>
      </c>
      <c r="T36" s="59"/>
      <c r="U36" s="127"/>
      <c r="V36" s="127"/>
      <c r="W36" s="60"/>
      <c r="X36" s="60"/>
      <c r="Y36" s="148"/>
      <c r="Z36" s="102"/>
      <c r="AA36" s="58" t="str">
        <f t="shared" si="3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0"/>
      <c r="H37" s="60"/>
      <c r="I37" s="148"/>
      <c r="J37" s="96"/>
      <c r="K37" s="58" t="str">
        <f t="shared" si="1"/>
        <v/>
      </c>
      <c r="L37" s="59"/>
      <c r="M37" s="127"/>
      <c r="N37" s="127"/>
      <c r="O37" s="60"/>
      <c r="P37" s="60"/>
      <c r="Q37" s="148"/>
      <c r="R37" s="102"/>
      <c r="S37" s="58" t="str">
        <f t="shared" si="2"/>
        <v/>
      </c>
      <c r="T37" s="59"/>
      <c r="U37" s="127"/>
      <c r="V37" s="127"/>
      <c r="W37" s="60"/>
      <c r="X37" s="60"/>
      <c r="Y37" s="148"/>
      <c r="Z37" s="102"/>
      <c r="AA37" s="58" t="str">
        <f t="shared" si="3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58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58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58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58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0"/>
      <c r="H42" s="60"/>
      <c r="I42" s="148"/>
      <c r="J42" s="96"/>
      <c r="K42" s="58" t="str">
        <f t="shared" si="1"/>
        <v/>
      </c>
      <c r="L42" s="59"/>
      <c r="M42" s="127"/>
      <c r="N42" s="127"/>
      <c r="O42" s="60"/>
      <c r="P42" s="60"/>
      <c r="Q42" s="148"/>
      <c r="R42" s="102"/>
      <c r="S42" s="58" t="str">
        <f t="shared" si="2"/>
        <v/>
      </c>
      <c r="T42" s="59"/>
      <c r="U42" s="127"/>
      <c r="V42" s="127"/>
      <c r="W42" s="60"/>
      <c r="X42" s="60"/>
      <c r="Y42" s="148"/>
      <c r="Z42" s="102"/>
      <c r="AA42" s="58" t="str">
        <f t="shared" si="3"/>
        <v/>
      </c>
      <c r="AB42" s="59"/>
      <c r="AC42" s="127"/>
      <c r="AD42" s="127"/>
      <c r="AE42" s="60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0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0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0"/>
      <c r="H43" s="60"/>
      <c r="I43" s="148"/>
      <c r="J43" s="96"/>
      <c r="K43" s="58" t="str">
        <f t="shared" si="1"/>
        <v/>
      </c>
      <c r="L43" s="59"/>
      <c r="M43" s="127"/>
      <c r="N43" s="127"/>
      <c r="O43" s="60"/>
      <c r="P43" s="60"/>
      <c r="Q43" s="148"/>
      <c r="R43" s="102"/>
      <c r="S43" s="58" t="str">
        <f t="shared" si="2"/>
        <v/>
      </c>
      <c r="T43" s="59"/>
      <c r="U43" s="127"/>
      <c r="V43" s="127"/>
      <c r="W43" s="60"/>
      <c r="X43" s="60"/>
      <c r="Y43" s="148"/>
      <c r="Z43" s="102"/>
      <c r="AA43" s="58" t="str">
        <f t="shared" si="3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0"/>
      <c r="H44" s="60"/>
      <c r="I44" s="148"/>
      <c r="J44" s="96"/>
      <c r="K44" s="58" t="str">
        <f t="shared" si="1"/>
        <v/>
      </c>
      <c r="L44" s="59"/>
      <c r="M44" s="127"/>
      <c r="N44" s="127"/>
      <c r="O44" s="60"/>
      <c r="P44" s="60"/>
      <c r="Q44" s="148"/>
      <c r="R44" s="102"/>
      <c r="S44" s="58" t="str">
        <f t="shared" si="2"/>
        <v/>
      </c>
      <c r="T44" s="59"/>
      <c r="U44" s="127"/>
      <c r="V44" s="127"/>
      <c r="W44" s="60"/>
      <c r="X44" s="60"/>
      <c r="Y44" s="148"/>
      <c r="Z44" s="102"/>
      <c r="AA44" s="58" t="str">
        <f t="shared" si="3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0"/>
      <c r="H45" s="60"/>
      <c r="I45" s="148"/>
      <c r="J45" s="96"/>
      <c r="K45" s="58" t="str">
        <f t="shared" si="1"/>
        <v/>
      </c>
      <c r="L45" s="59"/>
      <c r="M45" s="127"/>
      <c r="N45" s="127"/>
      <c r="O45" s="60"/>
      <c r="P45" s="60"/>
      <c r="Q45" s="148"/>
      <c r="R45" s="102"/>
      <c r="S45" s="58" t="str">
        <f t="shared" si="2"/>
        <v/>
      </c>
      <c r="T45" s="59"/>
      <c r="U45" s="127"/>
      <c r="V45" s="127"/>
      <c r="W45" s="60"/>
      <c r="X45" s="60"/>
      <c r="Y45" s="148"/>
      <c r="Z45" s="102"/>
      <c r="AA45" s="58" t="str">
        <f t="shared" si="3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58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0"/>
      <c r="H47" s="60"/>
      <c r="I47" s="148"/>
      <c r="J47" s="96"/>
      <c r="K47" s="58" t="str">
        <f t="shared" si="1"/>
        <v/>
      </c>
      <c r="L47" s="59"/>
      <c r="M47" s="127"/>
      <c r="N47" s="127"/>
      <c r="O47" s="60"/>
      <c r="P47" s="60"/>
      <c r="Q47" s="148"/>
      <c r="R47" s="102"/>
      <c r="S47" s="58" t="str">
        <f t="shared" si="2"/>
        <v/>
      </c>
      <c r="T47" s="59"/>
      <c r="U47" s="127"/>
      <c r="V47" s="127"/>
      <c r="W47" s="60"/>
      <c r="X47" s="60"/>
      <c r="Y47" s="148"/>
      <c r="Z47" s="102"/>
      <c r="AA47" s="58" t="str">
        <f t="shared" si="3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0"/>
      <c r="H48" s="60"/>
      <c r="I48" s="148"/>
      <c r="J48" s="96"/>
      <c r="K48" s="58" t="str">
        <f t="shared" si="1"/>
        <v/>
      </c>
      <c r="L48" s="59"/>
      <c r="M48" s="127"/>
      <c r="N48" s="127"/>
      <c r="O48" s="60"/>
      <c r="P48" s="60"/>
      <c r="Q48" s="148"/>
      <c r="R48" s="102"/>
      <c r="S48" s="58" t="str">
        <f t="shared" si="2"/>
        <v/>
      </c>
      <c r="T48" s="59"/>
      <c r="U48" s="127"/>
      <c r="V48" s="127"/>
      <c r="W48" s="60"/>
      <c r="X48" s="60"/>
      <c r="Y48" s="148"/>
      <c r="Z48" s="102"/>
      <c r="AA48" s="58" t="str">
        <f t="shared" si="3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58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58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58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58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0"/>
      <c r="H53" s="60"/>
      <c r="I53" s="148"/>
      <c r="J53" s="96"/>
      <c r="K53" s="58" t="str">
        <f t="shared" si="1"/>
        <v/>
      </c>
      <c r="L53" s="59"/>
      <c r="M53" s="127"/>
      <c r="N53" s="127"/>
      <c r="O53" s="60"/>
      <c r="P53" s="60"/>
      <c r="Q53" s="148"/>
      <c r="R53" s="102"/>
      <c r="S53" s="58" t="str">
        <f t="shared" si="2"/>
        <v/>
      </c>
      <c r="T53" s="59"/>
      <c r="U53" s="127"/>
      <c r="V53" s="127"/>
      <c r="W53" s="60"/>
      <c r="X53" s="60"/>
      <c r="Y53" s="148"/>
      <c r="Z53" s="102"/>
      <c r="AA53" s="58" t="str">
        <f t="shared" si="3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0"/>
      <c r="H54" s="60"/>
      <c r="I54" s="148"/>
      <c r="J54" s="96"/>
      <c r="K54" s="58" t="str">
        <f t="shared" si="1"/>
        <v/>
      </c>
      <c r="L54" s="59"/>
      <c r="M54" s="127"/>
      <c r="N54" s="127"/>
      <c r="O54" s="60"/>
      <c r="P54" s="60"/>
      <c r="Q54" s="148"/>
      <c r="R54" s="102"/>
      <c r="S54" s="58" t="str">
        <f t="shared" si="2"/>
        <v/>
      </c>
      <c r="T54" s="59"/>
      <c r="U54" s="127"/>
      <c r="V54" s="127"/>
      <c r="W54" s="60"/>
      <c r="X54" s="60"/>
      <c r="Y54" s="148"/>
      <c r="Z54" s="102"/>
      <c r="AA54" s="58" t="str">
        <f t="shared" si="3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0"/>
      <c r="H55" s="60"/>
      <c r="I55" s="148"/>
      <c r="J55" s="96"/>
      <c r="K55" s="58" t="str">
        <f t="shared" si="1"/>
        <v/>
      </c>
      <c r="L55" s="59"/>
      <c r="M55" s="127"/>
      <c r="N55" s="127"/>
      <c r="O55" s="60"/>
      <c r="P55" s="60"/>
      <c r="Q55" s="148"/>
      <c r="R55" s="102"/>
      <c r="S55" s="58" t="str">
        <f t="shared" si="2"/>
        <v/>
      </c>
      <c r="T55" s="59"/>
      <c r="U55" s="127"/>
      <c r="V55" s="127"/>
      <c r="W55" s="60"/>
      <c r="X55" s="60"/>
      <c r="Y55" s="148"/>
      <c r="Z55" s="102"/>
      <c r="AA55" s="58" t="str">
        <f t="shared" si="3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0"/>
      <c r="H56" s="60"/>
      <c r="I56" s="148"/>
      <c r="J56" s="96"/>
      <c r="K56" s="58" t="str">
        <f t="shared" si="1"/>
        <v/>
      </c>
      <c r="L56" s="59"/>
      <c r="M56" s="127"/>
      <c r="N56" s="127"/>
      <c r="O56" s="60"/>
      <c r="P56" s="60"/>
      <c r="Q56" s="148"/>
      <c r="R56" s="102"/>
      <c r="S56" s="58" t="str">
        <f t="shared" si="2"/>
        <v/>
      </c>
      <c r="T56" s="59"/>
      <c r="U56" s="127"/>
      <c r="V56" s="127"/>
      <c r="W56" s="60"/>
      <c r="X56" s="60"/>
      <c r="Y56" s="148"/>
      <c r="Z56" s="102"/>
      <c r="AA56" s="58" t="str">
        <f t="shared" si="3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0"/>
      <c r="H57" s="60"/>
      <c r="I57" s="148"/>
      <c r="J57" s="96"/>
      <c r="K57" s="58" t="str">
        <f t="shared" si="1"/>
        <v/>
      </c>
      <c r="L57" s="59"/>
      <c r="M57" s="127"/>
      <c r="N57" s="127"/>
      <c r="O57" s="60"/>
      <c r="P57" s="60"/>
      <c r="Q57" s="148"/>
      <c r="R57" s="102"/>
      <c r="S57" s="58" t="str">
        <f t="shared" si="2"/>
        <v/>
      </c>
      <c r="T57" s="59"/>
      <c r="U57" s="127"/>
      <c r="V57" s="127"/>
      <c r="W57" s="60"/>
      <c r="X57" s="60"/>
      <c r="Y57" s="148"/>
      <c r="Z57" s="102"/>
      <c r="AA57" s="58" t="str">
        <f t="shared" si="3"/>
        <v/>
      </c>
      <c r="AB57" s="59"/>
      <c r="AC57" s="127"/>
      <c r="AD57" s="127"/>
      <c r="AE57" s="60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0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0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0"/>
      <c r="H58" s="60"/>
      <c r="I58" s="148"/>
      <c r="J58" s="96"/>
      <c r="K58" s="58" t="str">
        <f t="shared" si="1"/>
        <v/>
      </c>
      <c r="L58" s="59"/>
      <c r="M58" s="127"/>
      <c r="N58" s="127"/>
      <c r="O58" s="60"/>
      <c r="P58" s="60"/>
      <c r="Q58" s="148"/>
      <c r="R58" s="102"/>
      <c r="S58" s="58" t="str">
        <f t="shared" si="2"/>
        <v/>
      </c>
      <c r="T58" s="59"/>
      <c r="U58" s="127"/>
      <c r="V58" s="127"/>
      <c r="W58" s="60"/>
      <c r="X58" s="60"/>
      <c r="Y58" s="148"/>
      <c r="Z58" s="102"/>
      <c r="AA58" s="58" t="str">
        <f t="shared" si="3"/>
        <v/>
      </c>
      <c r="AB58" s="59"/>
      <c r="AC58" s="127"/>
      <c r="AD58" s="127"/>
      <c r="AE58" s="60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0"/>
      <c r="H59" s="60"/>
      <c r="I59" s="148"/>
      <c r="J59" s="96"/>
      <c r="K59" s="58" t="str">
        <f t="shared" si="1"/>
        <v/>
      </c>
      <c r="L59" s="59"/>
      <c r="M59" s="127"/>
      <c r="N59" s="127"/>
      <c r="O59" s="60"/>
      <c r="P59" s="60"/>
      <c r="Q59" s="148"/>
      <c r="R59" s="102"/>
      <c r="S59" s="58" t="str">
        <f t="shared" si="2"/>
        <v/>
      </c>
      <c r="T59" s="59"/>
      <c r="U59" s="127"/>
      <c r="V59" s="127"/>
      <c r="W59" s="60"/>
      <c r="X59" s="60"/>
      <c r="Y59" s="148"/>
      <c r="Z59" s="102"/>
      <c r="AA59" s="58" t="str">
        <f t="shared" si="3"/>
        <v/>
      </c>
      <c r="AB59" s="59"/>
      <c r="AC59" s="127"/>
      <c r="AD59" s="127"/>
      <c r="AE59" s="60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0"/>
      <c r="H60" s="60"/>
      <c r="I60" s="148"/>
      <c r="J60" s="96"/>
      <c r="K60" s="58" t="str">
        <f t="shared" si="1"/>
        <v/>
      </c>
      <c r="L60" s="59"/>
      <c r="M60" s="127"/>
      <c r="N60" s="127"/>
      <c r="O60" s="60"/>
      <c r="P60" s="60"/>
      <c r="Q60" s="148"/>
      <c r="R60" s="102"/>
      <c r="S60" s="58" t="str">
        <f t="shared" si="2"/>
        <v/>
      </c>
      <c r="T60" s="59"/>
      <c r="U60" s="127"/>
      <c r="V60" s="127"/>
      <c r="W60" s="60"/>
      <c r="X60" s="60"/>
      <c r="Y60" s="148"/>
      <c r="Z60" s="102"/>
      <c r="AA60" s="58" t="str">
        <f t="shared" si="3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0"/>
      <c r="H61" s="60"/>
      <c r="I61" s="148"/>
      <c r="J61" s="96"/>
      <c r="K61" s="58" t="str">
        <f t="shared" si="1"/>
        <v/>
      </c>
      <c r="L61" s="59"/>
      <c r="M61" s="127"/>
      <c r="N61" s="127"/>
      <c r="O61" s="60"/>
      <c r="P61" s="60"/>
      <c r="Q61" s="148"/>
      <c r="R61" s="102"/>
      <c r="S61" s="58" t="str">
        <f t="shared" si="2"/>
        <v/>
      </c>
      <c r="T61" s="59"/>
      <c r="U61" s="127"/>
      <c r="V61" s="127"/>
      <c r="W61" s="60"/>
      <c r="X61" s="60"/>
      <c r="Y61" s="148"/>
      <c r="Z61" s="102"/>
      <c r="AA61" s="58" t="str">
        <f t="shared" si="3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0"/>
      <c r="H62" s="60"/>
      <c r="I62" s="148"/>
      <c r="J62" s="96"/>
      <c r="K62" s="58" t="str">
        <f t="shared" si="1"/>
        <v/>
      </c>
      <c r="L62" s="59"/>
      <c r="M62" s="127"/>
      <c r="N62" s="127"/>
      <c r="O62" s="60"/>
      <c r="P62" s="60"/>
      <c r="Q62" s="148"/>
      <c r="R62" s="102"/>
      <c r="S62" s="58" t="str">
        <f t="shared" si="2"/>
        <v/>
      </c>
      <c r="T62" s="59"/>
      <c r="U62" s="127"/>
      <c r="V62" s="127"/>
      <c r="W62" s="60"/>
      <c r="X62" s="60"/>
      <c r="Y62" s="148"/>
      <c r="Z62" s="102"/>
      <c r="AA62" s="58" t="str">
        <f t="shared" si="3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0"/>
      <c r="H63" s="60"/>
      <c r="I63" s="148"/>
      <c r="J63" s="96"/>
      <c r="K63" s="58" t="str">
        <f t="shared" si="1"/>
        <v/>
      </c>
      <c r="L63" s="59"/>
      <c r="M63" s="127"/>
      <c r="N63" s="127"/>
      <c r="O63" s="60"/>
      <c r="P63" s="60"/>
      <c r="Q63" s="148"/>
      <c r="R63" s="102"/>
      <c r="S63" s="58" t="str">
        <f t="shared" si="2"/>
        <v/>
      </c>
      <c r="T63" s="59"/>
      <c r="U63" s="127"/>
      <c r="V63" s="127"/>
      <c r="W63" s="60"/>
      <c r="X63" s="60"/>
      <c r="Y63" s="148"/>
      <c r="Z63" s="102"/>
      <c r="AA63" s="58" t="str">
        <f t="shared" si="3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0"/>
      <c r="H64" s="60"/>
      <c r="I64" s="148"/>
      <c r="J64" s="96"/>
      <c r="K64" s="58" t="str">
        <f t="shared" si="1"/>
        <v/>
      </c>
      <c r="L64" s="59"/>
      <c r="M64" s="127"/>
      <c r="N64" s="127"/>
      <c r="O64" s="60"/>
      <c r="P64" s="60"/>
      <c r="Q64" s="148"/>
      <c r="R64" s="102"/>
      <c r="S64" s="58" t="str">
        <f t="shared" si="2"/>
        <v/>
      </c>
      <c r="T64" s="59"/>
      <c r="U64" s="127"/>
      <c r="V64" s="127"/>
      <c r="W64" s="60"/>
      <c r="X64" s="60"/>
      <c r="Y64" s="148"/>
      <c r="Z64" s="102"/>
      <c r="AA64" s="58" t="str">
        <f t="shared" si="3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0"/>
        <v/>
      </c>
      <c r="D65" s="59"/>
      <c r="E65" s="127"/>
      <c r="F65" s="127"/>
      <c r="G65" s="60"/>
      <c r="H65" s="60"/>
      <c r="I65" s="148"/>
      <c r="J65" s="96"/>
      <c r="K65" s="58" t="str">
        <f t="shared" si="1"/>
        <v/>
      </c>
      <c r="L65" s="59"/>
      <c r="M65" s="127"/>
      <c r="N65" s="127"/>
      <c r="O65" s="60"/>
      <c r="P65" s="60"/>
      <c r="Q65" s="148"/>
      <c r="R65" s="102"/>
      <c r="S65" s="58" t="str">
        <f t="shared" si="2"/>
        <v/>
      </c>
      <c r="T65" s="59"/>
      <c r="U65" s="127"/>
      <c r="V65" s="127"/>
      <c r="W65" s="60"/>
      <c r="X65" s="60"/>
      <c r="Y65" s="148"/>
      <c r="Z65" s="102"/>
      <c r="AA65" s="58" t="str">
        <f t="shared" si="3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0"/>
        <v/>
      </c>
      <c r="D66" s="59"/>
      <c r="E66" s="127"/>
      <c r="F66" s="127"/>
      <c r="G66" s="60"/>
      <c r="H66" s="60"/>
      <c r="I66" s="148"/>
      <c r="J66" s="96"/>
      <c r="K66" s="58" t="str">
        <f t="shared" si="1"/>
        <v/>
      </c>
      <c r="L66" s="59"/>
      <c r="M66" s="127"/>
      <c r="N66" s="127"/>
      <c r="O66" s="60"/>
      <c r="P66" s="60"/>
      <c r="Q66" s="148"/>
      <c r="R66" s="102"/>
      <c r="S66" s="58" t="str">
        <f t="shared" si="2"/>
        <v/>
      </c>
      <c r="T66" s="59"/>
      <c r="U66" s="127"/>
      <c r="V66" s="127"/>
      <c r="W66" s="60"/>
      <c r="X66" s="60"/>
      <c r="Y66" s="148"/>
      <c r="Z66" s="102"/>
      <c r="AA66" s="58" t="str">
        <f t="shared" si="3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0"/>
        <v/>
      </c>
      <c r="D67" s="59"/>
      <c r="E67" s="127"/>
      <c r="F67" s="127"/>
      <c r="G67" s="60"/>
      <c r="H67" s="60"/>
      <c r="I67" s="148"/>
      <c r="J67" s="96"/>
      <c r="K67" s="58" t="str">
        <f t="shared" si="1"/>
        <v/>
      </c>
      <c r="L67" s="59"/>
      <c r="M67" s="127"/>
      <c r="N67" s="127"/>
      <c r="O67" s="60"/>
      <c r="P67" s="60"/>
      <c r="Q67" s="148"/>
      <c r="R67" s="102"/>
      <c r="S67" s="58" t="str">
        <f t="shared" si="2"/>
        <v/>
      </c>
      <c r="T67" s="59"/>
      <c r="U67" s="127"/>
      <c r="V67" s="127"/>
      <c r="W67" s="60"/>
      <c r="X67" s="60"/>
      <c r="Y67" s="148"/>
      <c r="Z67" s="102"/>
      <c r="AA67" s="58" t="str">
        <f t="shared" si="3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4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5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0"/>
        <v/>
      </c>
      <c r="D68" s="59"/>
      <c r="E68" s="127"/>
      <c r="F68" s="127"/>
      <c r="G68" s="60"/>
      <c r="H68" s="60"/>
      <c r="I68" s="148"/>
      <c r="J68" s="96"/>
      <c r="K68" s="58" t="str">
        <f t="shared" si="1"/>
        <v/>
      </c>
      <c r="L68" s="59"/>
      <c r="M68" s="127"/>
      <c r="N68" s="127"/>
      <c r="O68" s="60"/>
      <c r="P68" s="60"/>
      <c r="Q68" s="148"/>
      <c r="R68" s="102"/>
      <c r="S68" s="58" t="str">
        <f t="shared" si="2"/>
        <v/>
      </c>
      <c r="T68" s="59"/>
      <c r="U68" s="127"/>
      <c r="V68" s="127"/>
      <c r="W68" s="60"/>
      <c r="X68" s="60"/>
      <c r="Y68" s="148"/>
      <c r="Z68" s="102"/>
      <c r="AA68" s="58" t="str">
        <f t="shared" si="3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4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5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0"/>
        <v/>
      </c>
      <c r="D69" s="59"/>
      <c r="E69" s="127"/>
      <c r="F69" s="127"/>
      <c r="G69" s="60"/>
      <c r="H69" s="60"/>
      <c r="I69" s="148"/>
      <c r="J69" s="96"/>
      <c r="K69" s="58" t="str">
        <f t="shared" si="1"/>
        <v/>
      </c>
      <c r="L69" s="59"/>
      <c r="M69" s="127"/>
      <c r="N69" s="127"/>
      <c r="O69" s="60"/>
      <c r="P69" s="60"/>
      <c r="Q69" s="148"/>
      <c r="R69" s="102"/>
      <c r="S69" s="58" t="str">
        <f t="shared" si="2"/>
        <v/>
      </c>
      <c r="T69" s="59"/>
      <c r="U69" s="127"/>
      <c r="V69" s="127"/>
      <c r="W69" s="60"/>
      <c r="X69" s="60"/>
      <c r="Y69" s="148"/>
      <c r="Z69" s="102"/>
      <c r="AA69" s="58" t="str">
        <f t="shared" si="3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4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5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0"/>
        <v/>
      </c>
      <c r="D70" s="59"/>
      <c r="E70" s="127"/>
      <c r="F70" s="127"/>
      <c r="G70" s="60"/>
      <c r="H70" s="60"/>
      <c r="I70" s="148"/>
      <c r="J70" s="96"/>
      <c r="K70" s="58" t="str">
        <f t="shared" si="1"/>
        <v/>
      </c>
      <c r="L70" s="59"/>
      <c r="M70" s="127"/>
      <c r="N70" s="127"/>
      <c r="O70" s="60"/>
      <c r="P70" s="60"/>
      <c r="Q70" s="148"/>
      <c r="R70" s="102"/>
      <c r="S70" s="58" t="str">
        <f t="shared" si="2"/>
        <v/>
      </c>
      <c r="T70" s="59"/>
      <c r="U70" s="127"/>
      <c r="V70" s="127"/>
      <c r="W70" s="60"/>
      <c r="X70" s="60"/>
      <c r="Y70" s="148"/>
      <c r="Z70" s="102"/>
      <c r="AA70" s="58" t="str">
        <f t="shared" si="3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4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5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0"/>
        <v/>
      </c>
      <c r="D71" s="59"/>
      <c r="E71" s="127"/>
      <c r="F71" s="127"/>
      <c r="G71" s="60"/>
      <c r="H71" s="60"/>
      <c r="I71" s="148"/>
      <c r="J71" s="96"/>
      <c r="K71" s="58" t="str">
        <f t="shared" si="1"/>
        <v/>
      </c>
      <c r="L71" s="59"/>
      <c r="M71" s="127"/>
      <c r="N71" s="127"/>
      <c r="O71" s="60"/>
      <c r="P71" s="60"/>
      <c r="Q71" s="148"/>
      <c r="R71" s="102"/>
      <c r="S71" s="58" t="str">
        <f t="shared" si="2"/>
        <v/>
      </c>
      <c r="T71" s="59"/>
      <c r="U71" s="127"/>
      <c r="V71" s="127"/>
      <c r="W71" s="60"/>
      <c r="X71" s="60"/>
      <c r="Y71" s="148"/>
      <c r="Z71" s="102"/>
      <c r="AA71" s="58" t="str">
        <f t="shared" si="3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4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5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0"/>
        <v/>
      </c>
      <c r="D72" s="59"/>
      <c r="E72" s="127"/>
      <c r="F72" s="127"/>
      <c r="G72" s="60"/>
      <c r="H72" s="60"/>
      <c r="I72" s="148"/>
      <c r="J72" s="96"/>
      <c r="K72" s="58" t="str">
        <f t="shared" si="1"/>
        <v/>
      </c>
      <c r="L72" s="59"/>
      <c r="M72" s="127"/>
      <c r="N72" s="127"/>
      <c r="O72" s="60"/>
      <c r="P72" s="60"/>
      <c r="Q72" s="148"/>
      <c r="R72" s="102"/>
      <c r="S72" s="58" t="str">
        <f t="shared" si="2"/>
        <v/>
      </c>
      <c r="T72" s="59"/>
      <c r="U72" s="127"/>
      <c r="V72" s="127"/>
      <c r="W72" s="60"/>
      <c r="X72" s="60"/>
      <c r="Y72" s="148"/>
      <c r="Z72" s="102"/>
      <c r="AA72" s="58" t="str">
        <f t="shared" si="3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4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5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ref="C73:C79" si="6">IF(J73="","","※")</f>
        <v/>
      </c>
      <c r="D73" s="59"/>
      <c r="E73" s="127"/>
      <c r="F73" s="127"/>
      <c r="G73" s="60"/>
      <c r="H73" s="60"/>
      <c r="I73" s="148"/>
      <c r="J73" s="96"/>
      <c r="K73" s="58" t="str">
        <f t="shared" ref="K73:K79" si="7">IF(R73="","","※")</f>
        <v/>
      </c>
      <c r="L73" s="59"/>
      <c r="M73" s="127"/>
      <c r="N73" s="127"/>
      <c r="O73" s="60"/>
      <c r="P73" s="60"/>
      <c r="Q73" s="148"/>
      <c r="R73" s="102"/>
      <c r="S73" s="58" t="str">
        <f t="shared" ref="S73:S79" si="8">IF(Z73="","","※")</f>
        <v/>
      </c>
      <c r="T73" s="59"/>
      <c r="U73" s="127"/>
      <c r="V73" s="127"/>
      <c r="W73" s="60"/>
      <c r="X73" s="60"/>
      <c r="Y73" s="148"/>
      <c r="Z73" s="102"/>
      <c r="AA73" s="58" t="str">
        <f t="shared" ref="AA73:AA79" si="9">IF(AH73="","","※")</f>
        <v/>
      </c>
      <c r="AB73" s="59"/>
      <c r="AC73" s="127"/>
      <c r="AD73" s="127"/>
      <c r="AE73" s="60"/>
      <c r="AF73" s="60"/>
      <c r="AG73" s="148"/>
      <c r="AH73" s="102"/>
      <c r="AI73" s="58" t="str">
        <f t="shared" ref="AI73:AI79" si="10">IF(AP73="","","※")</f>
        <v/>
      </c>
      <c r="AJ73" s="59"/>
      <c r="AK73" s="127"/>
      <c r="AL73" s="127"/>
      <c r="AM73" s="60"/>
      <c r="AN73" s="60"/>
      <c r="AO73" s="148"/>
      <c r="AP73" s="102"/>
      <c r="AQ73" s="58" t="str">
        <f t="shared" ref="AQ73:AQ79" si="11">IF(AX73="","","※")</f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58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58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91"/>
      <c r="AI79" s="58" t="str">
        <f t="shared" si="10"/>
        <v/>
      </c>
      <c r="AJ79" s="67"/>
      <c r="AK79" s="128"/>
      <c r="AL79" s="128"/>
      <c r="AM79" s="68"/>
      <c r="AN79" s="68"/>
      <c r="AO79" s="149"/>
      <c r="AP79" s="99"/>
      <c r="AQ79" s="58" t="str">
        <f t="shared" si="11"/>
        <v/>
      </c>
      <c r="AR79" s="67"/>
      <c r="AS79" s="128"/>
      <c r="AT79" s="128"/>
      <c r="AU79" s="68"/>
      <c r="AV79" s="68"/>
      <c r="AW79" s="149"/>
      <c r="AX79" s="110"/>
      <c r="AY79" s="46"/>
    </row>
    <row r="80" spans="3:51" ht="18" customHeight="1" thickBot="1">
      <c r="C80" s="69"/>
      <c r="D80" s="70" t="s">
        <v>7</v>
      </c>
      <c r="E80" s="71"/>
      <c r="F80" s="71"/>
      <c r="G80" s="71">
        <f>SUM(G9:G79)</f>
        <v>5672</v>
      </c>
      <c r="H80" s="72">
        <f>SUM(H9:H79)</f>
        <v>0</v>
      </c>
      <c r="I80" s="119"/>
      <c r="J80" s="98"/>
      <c r="K80" s="73"/>
      <c r="L80" s="74" t="s">
        <v>7</v>
      </c>
      <c r="M80" s="72"/>
      <c r="N80" s="72"/>
      <c r="O80" s="71">
        <f>SUM(O9:O79)</f>
        <v>2571</v>
      </c>
      <c r="P80" s="72">
        <f>SUM(P9:P79)</f>
        <v>0</v>
      </c>
      <c r="Q80" s="119"/>
      <c r="R80" s="105"/>
      <c r="S80" s="75"/>
      <c r="T80" s="70" t="s">
        <v>7</v>
      </c>
      <c r="U80" s="72"/>
      <c r="V80" s="72"/>
      <c r="W80" s="71">
        <f>SUM(W9:W79)</f>
        <v>3040</v>
      </c>
      <c r="X80" s="72">
        <f>SUM(X9:X79)</f>
        <v>0</v>
      </c>
      <c r="Y80" s="119"/>
      <c r="Z80" s="105"/>
      <c r="AA80" s="75"/>
      <c r="AB80" s="70" t="s">
        <v>7</v>
      </c>
      <c r="AC80" s="72"/>
      <c r="AD80" s="72"/>
      <c r="AE80" s="71">
        <f>SUM(AE9:AE79)</f>
        <v>7298</v>
      </c>
      <c r="AF80" s="72">
        <f>SUM(AF9:AF79)</f>
        <v>0</v>
      </c>
      <c r="AG80" s="119"/>
      <c r="AH80" s="106"/>
      <c r="AI80" s="81"/>
      <c r="AJ80" s="82" t="s">
        <v>7</v>
      </c>
      <c r="AK80" s="83"/>
      <c r="AL80" s="83"/>
      <c r="AM80" s="84">
        <f>SUM(AM9:AM79)</f>
        <v>0</v>
      </c>
      <c r="AN80" s="83">
        <f>SUM(AN9:AN79)</f>
        <v>0</v>
      </c>
      <c r="AO80" s="122"/>
      <c r="AP80" s="106"/>
      <c r="AQ80" s="81"/>
      <c r="AR80" s="82" t="s">
        <v>7</v>
      </c>
      <c r="AS80" s="83"/>
      <c r="AT80" s="83"/>
      <c r="AU80" s="84">
        <f>SUM(AU9:AU79)</f>
        <v>0</v>
      </c>
      <c r="AV80" s="83">
        <f>SUM(AV9:AV79)</f>
        <v>0</v>
      </c>
      <c r="AW80" s="122"/>
      <c r="AX80" s="115"/>
      <c r="AY80" s="46"/>
    </row>
    <row r="81" spans="1:51" ht="15" customHeight="1" thickBot="1">
      <c r="AR81" s="79"/>
      <c r="AS81" s="77"/>
      <c r="AT81" s="77"/>
      <c r="AU81" s="79"/>
      <c r="AV81" s="78"/>
      <c r="AW81" s="78"/>
      <c r="AX81" s="78"/>
      <c r="AY81" s="78"/>
    </row>
    <row r="82" spans="1:51" ht="17.25" customHeight="1" thickBot="1">
      <c r="C82" s="85">
        <f>入力!A28</f>
        <v>0</v>
      </c>
      <c r="F82" s="14"/>
      <c r="G82" s="15"/>
      <c r="H82" s="16">
        <f>A88</f>
        <v>45206</v>
      </c>
      <c r="I82" s="125" t="s">
        <v>64</v>
      </c>
      <c r="J82" s="17"/>
      <c r="K82" s="18"/>
      <c r="L82" s="18"/>
      <c r="M82" s="18"/>
      <c r="N82" s="19"/>
      <c r="O82" s="20"/>
      <c r="P82" s="21" t="s">
        <v>0</v>
      </c>
      <c r="Q82" s="86"/>
      <c r="R82" s="21"/>
      <c r="S82" s="21"/>
      <c r="T82" s="86">
        <f>SUM(G104,O104,W104,AE104,AM104,AU104)</f>
        <v>10647</v>
      </c>
      <c r="U82" s="21"/>
      <c r="V82" s="22">
        <f>G104+O104+W104+AE104+AM104</f>
        <v>10647</v>
      </c>
      <c r="W82" s="23" t="s">
        <v>1</v>
      </c>
      <c r="X82" s="24">
        <f>SUM(H104,P104,X104,AF104,AN104,AV104)</f>
        <v>0</v>
      </c>
      <c r="Y82" s="25"/>
      <c r="Z82" s="25"/>
      <c r="AA82" s="25"/>
      <c r="AB82" s="25"/>
      <c r="AC82" s="25"/>
      <c r="AD82" s="26"/>
      <c r="AE82" s="37"/>
      <c r="AF82" s="29"/>
      <c r="AG82" s="25"/>
      <c r="AH82" s="29"/>
      <c r="AI82" s="29"/>
      <c r="AJ82" s="29"/>
      <c r="AK82" s="29"/>
      <c r="AL82" s="2"/>
      <c r="AM82" s="235"/>
      <c r="AN82" s="235"/>
      <c r="AO82" s="121"/>
      <c r="AP82" s="4"/>
      <c r="AQ82" s="3"/>
      <c r="AR82" s="79"/>
      <c r="AS82" s="77"/>
      <c r="AT82" s="77"/>
      <c r="AU82" s="79"/>
      <c r="AV82" s="78"/>
      <c r="AW82" s="78"/>
      <c r="AX82" s="78"/>
    </row>
    <row r="83" spans="1:51" ht="2.65" customHeight="1">
      <c r="C83" s="13"/>
      <c r="F83" s="14"/>
      <c r="G83" s="15"/>
      <c r="H83" s="31"/>
      <c r="I83" s="32"/>
      <c r="J83" s="32"/>
      <c r="K83" s="32"/>
      <c r="L83" s="32"/>
      <c r="M83" s="32"/>
      <c r="N83" s="33"/>
      <c r="O83" s="34"/>
      <c r="P83" s="35"/>
      <c r="Q83" s="120"/>
      <c r="R83" s="35"/>
      <c r="S83" s="35"/>
      <c r="T83" s="35"/>
      <c r="U83" s="35"/>
      <c r="V83" s="36"/>
      <c r="W83" s="35"/>
      <c r="X83" s="25"/>
      <c r="Y83" s="25"/>
      <c r="Z83" s="25"/>
      <c r="AA83" s="25"/>
      <c r="AB83" s="25"/>
      <c r="AC83" s="25"/>
      <c r="AD83" s="26"/>
      <c r="AE83" s="37"/>
      <c r="AF83" s="29"/>
      <c r="AG83" s="25"/>
      <c r="AH83" s="29"/>
      <c r="AI83" s="29"/>
      <c r="AJ83" s="29"/>
      <c r="AK83" s="29"/>
      <c r="AL83" s="2"/>
      <c r="AM83" s="80"/>
      <c r="AN83" s="80"/>
      <c r="AO83" s="121"/>
      <c r="AP83" s="4"/>
      <c r="AQ83" s="3"/>
      <c r="AT83" s="30"/>
    </row>
    <row r="84" spans="1:51" ht="2.65" customHeight="1" thickBot="1"/>
    <row r="85" spans="1:51" ht="18" customHeight="1">
      <c r="C85" s="38" t="s">
        <v>3</v>
      </c>
      <c r="D85" s="39"/>
      <c r="E85" s="39"/>
      <c r="F85" s="40"/>
      <c r="G85" s="40"/>
      <c r="H85" s="40"/>
      <c r="I85" s="41"/>
      <c r="J85" s="44"/>
      <c r="K85" s="38" t="s">
        <v>32</v>
      </c>
      <c r="L85" s="38"/>
      <c r="M85" s="40"/>
      <c r="N85" s="40"/>
      <c r="O85" s="40"/>
      <c r="P85" s="40"/>
      <c r="Q85" s="41"/>
      <c r="R85" s="44"/>
      <c r="S85" s="38" t="s">
        <v>4</v>
      </c>
      <c r="T85" s="40"/>
      <c r="U85" s="40"/>
      <c r="V85" s="40"/>
      <c r="W85" s="40"/>
      <c r="X85" s="40"/>
      <c r="Y85" s="41"/>
      <c r="Z85" s="44"/>
      <c r="AA85" s="42" t="s">
        <v>5</v>
      </c>
      <c r="AB85" s="43"/>
      <c r="AC85" s="43"/>
      <c r="AD85" s="43"/>
      <c r="AE85" s="43"/>
      <c r="AF85" s="43"/>
      <c r="AG85" s="44"/>
      <c r="AH85" s="44"/>
      <c r="AI85" s="38" t="s">
        <v>47</v>
      </c>
      <c r="AJ85" s="40"/>
      <c r="AK85" s="40"/>
      <c r="AL85" s="45"/>
      <c r="AM85" s="43"/>
      <c r="AN85" s="43"/>
      <c r="AO85" s="44"/>
      <c r="AP85" s="44"/>
      <c r="AQ85" s="42" t="s">
        <v>33</v>
      </c>
      <c r="AR85" s="43"/>
      <c r="AS85" s="43"/>
      <c r="AT85" s="43"/>
      <c r="AU85" s="43"/>
      <c r="AV85" s="43"/>
      <c r="AW85" s="43"/>
      <c r="AX85" s="44"/>
      <c r="AY85" s="46"/>
    </row>
    <row r="86" spans="1:51" ht="15" customHeight="1">
      <c r="C86" s="47"/>
      <c r="D86" s="48" t="s">
        <v>6</v>
      </c>
      <c r="E86" s="49" t="s">
        <v>9</v>
      </c>
      <c r="F86" s="49" t="s">
        <v>10</v>
      </c>
      <c r="G86" s="48" t="str">
        <f>$G$8</f>
        <v>公表部数</v>
      </c>
      <c r="H86" s="48" t="str">
        <f>$H$8</f>
        <v>配布数</v>
      </c>
      <c r="I86" s="117" t="s">
        <v>11</v>
      </c>
      <c r="J86" s="112" t="s">
        <v>89</v>
      </c>
      <c r="K86" s="50"/>
      <c r="L86" s="51" t="s">
        <v>6</v>
      </c>
      <c r="M86" s="49" t="s">
        <v>9</v>
      </c>
      <c r="N86" s="49" t="s">
        <v>10</v>
      </c>
      <c r="O86" s="48" t="str">
        <f>$O$8</f>
        <v>公表部数</v>
      </c>
      <c r="P86" s="48" t="str">
        <f>$P$8</f>
        <v>配布数</v>
      </c>
      <c r="Q86" s="117" t="s">
        <v>11</v>
      </c>
      <c r="R86" s="112" t="s">
        <v>89</v>
      </c>
      <c r="S86" s="52"/>
      <c r="T86" s="48" t="s">
        <v>6</v>
      </c>
      <c r="U86" s="49" t="s">
        <v>9</v>
      </c>
      <c r="V86" s="49" t="s">
        <v>10</v>
      </c>
      <c r="W86" s="48" t="str">
        <f>$W$8</f>
        <v>公表部数</v>
      </c>
      <c r="X86" s="48" t="str">
        <f>$X$8</f>
        <v>配布数</v>
      </c>
      <c r="Y86" s="117" t="s">
        <v>11</v>
      </c>
      <c r="Z86" s="112" t="s">
        <v>89</v>
      </c>
      <c r="AA86" s="52"/>
      <c r="AB86" s="48" t="s">
        <v>6</v>
      </c>
      <c r="AC86" s="49" t="s">
        <v>9</v>
      </c>
      <c r="AD86" s="49" t="s">
        <v>10</v>
      </c>
      <c r="AE86" s="48" t="str">
        <f>$AE$8</f>
        <v>公表部数</v>
      </c>
      <c r="AF86" s="48" t="str">
        <f>$AF$8</f>
        <v>配布数</v>
      </c>
      <c r="AG86" s="117" t="s">
        <v>11</v>
      </c>
      <c r="AH86" s="112" t="s">
        <v>90</v>
      </c>
      <c r="AI86" s="52"/>
      <c r="AJ86" s="48" t="s">
        <v>6</v>
      </c>
      <c r="AK86" s="49" t="s">
        <v>9</v>
      </c>
      <c r="AL86" s="49" t="s">
        <v>10</v>
      </c>
      <c r="AM86" s="48" t="str">
        <f>$AM$8</f>
        <v>公表部数</v>
      </c>
      <c r="AN86" s="48" t="str">
        <f>$AN$8</f>
        <v>配布数</v>
      </c>
      <c r="AO86" s="117" t="s">
        <v>11</v>
      </c>
      <c r="AP86" s="112" t="s">
        <v>92</v>
      </c>
      <c r="AQ86" s="52"/>
      <c r="AR86" s="48" t="s">
        <v>6</v>
      </c>
      <c r="AS86" s="49" t="s">
        <v>9</v>
      </c>
      <c r="AT86" s="49" t="s">
        <v>10</v>
      </c>
      <c r="AU86" s="48" t="str">
        <f>$AU$8</f>
        <v>公表部数</v>
      </c>
      <c r="AV86" s="48" t="str">
        <f>$AV$8</f>
        <v>配布数</v>
      </c>
      <c r="AW86" s="117" t="s">
        <v>11</v>
      </c>
      <c r="AX86" s="112" t="s">
        <v>89</v>
      </c>
      <c r="AY86" s="46"/>
    </row>
    <row r="87" spans="1:51" ht="18" customHeight="1">
      <c r="C87" s="53" t="str">
        <f t="shared" ref="C87:C103" si="12">IF(J87="","","※")</f>
        <v/>
      </c>
      <c r="D87" s="252" t="s">
        <v>529</v>
      </c>
      <c r="E87" s="126" t="s">
        <v>530</v>
      </c>
      <c r="F87" s="126" t="s">
        <v>531</v>
      </c>
      <c r="G87" s="55"/>
      <c r="H87" s="256"/>
      <c r="I87" s="147" t="s">
        <v>103</v>
      </c>
      <c r="J87" s="254"/>
      <c r="K87" s="56" t="str">
        <f t="shared" ref="K87:K103" si="13">IF(R87="","","※")</f>
        <v/>
      </c>
      <c r="L87" s="252" t="s">
        <v>529</v>
      </c>
      <c r="M87" s="126" t="s">
        <v>535</v>
      </c>
      <c r="N87" s="126" t="s">
        <v>536</v>
      </c>
      <c r="O87" s="55"/>
      <c r="P87" s="256"/>
      <c r="Q87" s="147" t="s">
        <v>103</v>
      </c>
      <c r="R87" s="258"/>
      <c r="S87" s="53" t="str">
        <f t="shared" ref="S87:S103" si="14">IF(Z87="","","※")</f>
        <v/>
      </c>
      <c r="T87" s="252" t="s">
        <v>529</v>
      </c>
      <c r="U87" s="126" t="s">
        <v>543</v>
      </c>
      <c r="V87" s="126" t="s">
        <v>544</v>
      </c>
      <c r="W87" s="55"/>
      <c r="X87" s="256"/>
      <c r="Y87" s="147" t="s">
        <v>103</v>
      </c>
      <c r="Z87" s="258"/>
      <c r="AA87" s="53" t="str">
        <f t="shared" ref="AA87:AA103" si="15">IF(AH87="","","※")</f>
        <v/>
      </c>
      <c r="AB87" s="54"/>
      <c r="AC87" s="126"/>
      <c r="AD87" s="126"/>
      <c r="AE87" s="55"/>
      <c r="AF87" s="55"/>
      <c r="AG87" s="147"/>
      <c r="AH87" s="101"/>
      <c r="AI87" s="53" t="str">
        <f t="shared" ref="AI87:AI103" si="16">IF(AP87="","","※")</f>
        <v/>
      </c>
      <c r="AJ87" s="252" t="s">
        <v>529</v>
      </c>
      <c r="AK87" s="126" t="s">
        <v>549</v>
      </c>
      <c r="AL87" s="126" t="s">
        <v>550</v>
      </c>
      <c r="AM87" s="55"/>
      <c r="AN87" s="256"/>
      <c r="AO87" s="147" t="s">
        <v>103</v>
      </c>
      <c r="AP87" s="258"/>
      <c r="AQ87" s="53" t="str">
        <f t="shared" ref="AQ87:AQ103" si="17">IF(AX87="","","※")</f>
        <v/>
      </c>
      <c r="AR87" s="54"/>
      <c r="AS87" s="126"/>
      <c r="AT87" s="126"/>
      <c r="AU87" s="55"/>
      <c r="AV87" s="55"/>
      <c r="AW87" s="147"/>
      <c r="AX87" s="111"/>
      <c r="AY87" s="46"/>
    </row>
    <row r="88" spans="1:51" ht="18" customHeight="1">
      <c r="A88" s="251">
        <v>45206</v>
      </c>
      <c r="C88" s="58" t="str">
        <f t="shared" si="12"/>
        <v/>
      </c>
      <c r="D88" s="253" t="s">
        <v>532</v>
      </c>
      <c r="E88" s="127" t="s">
        <v>533</v>
      </c>
      <c r="F88" s="127" t="s">
        <v>534</v>
      </c>
      <c r="G88" s="60">
        <v>1393</v>
      </c>
      <c r="H88" s="257"/>
      <c r="I88" s="148" t="s">
        <v>103</v>
      </c>
      <c r="J88" s="255"/>
      <c r="K88" s="61" t="str">
        <f t="shared" si="13"/>
        <v/>
      </c>
      <c r="L88" s="253" t="s">
        <v>537</v>
      </c>
      <c r="M88" s="127" t="s">
        <v>538</v>
      </c>
      <c r="N88" s="127" t="s">
        <v>539</v>
      </c>
      <c r="O88" s="60">
        <v>340</v>
      </c>
      <c r="P88" s="257"/>
      <c r="Q88" s="148" t="s">
        <v>103</v>
      </c>
      <c r="R88" s="259"/>
      <c r="S88" s="58" t="str">
        <f t="shared" si="14"/>
        <v/>
      </c>
      <c r="T88" s="253" t="s">
        <v>540</v>
      </c>
      <c r="U88" s="127" t="s">
        <v>545</v>
      </c>
      <c r="V88" s="127" t="s">
        <v>546</v>
      </c>
      <c r="W88" s="60">
        <v>590</v>
      </c>
      <c r="X88" s="257"/>
      <c r="Y88" s="148" t="s">
        <v>103</v>
      </c>
      <c r="Z88" s="259"/>
      <c r="AA88" s="58" t="str">
        <f t="shared" si="15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16"/>
        <v/>
      </c>
      <c r="AJ88" s="253" t="s">
        <v>551</v>
      </c>
      <c r="AK88" s="127" t="s">
        <v>552</v>
      </c>
      <c r="AL88" s="127" t="s">
        <v>553</v>
      </c>
      <c r="AM88" s="60">
        <v>1435</v>
      </c>
      <c r="AN88" s="257"/>
      <c r="AO88" s="148" t="s">
        <v>103</v>
      </c>
      <c r="AP88" s="259"/>
      <c r="AQ88" s="58" t="str">
        <f t="shared" si="17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2"/>
        <v/>
      </c>
      <c r="D89" s="59"/>
      <c r="E89" s="127"/>
      <c r="F89" s="127"/>
      <c r="G89" s="60"/>
      <c r="H89" s="60"/>
      <c r="I89" s="148"/>
      <c r="J89" s="96"/>
      <c r="K89" s="61" t="str">
        <f t="shared" si="13"/>
        <v/>
      </c>
      <c r="L89" s="253" t="s">
        <v>540</v>
      </c>
      <c r="M89" s="127" t="s">
        <v>541</v>
      </c>
      <c r="N89" s="127" t="s">
        <v>542</v>
      </c>
      <c r="O89" s="60">
        <v>650</v>
      </c>
      <c r="P89" s="257"/>
      <c r="Q89" s="148" t="s">
        <v>103</v>
      </c>
      <c r="R89" s="259"/>
      <c r="S89" s="58" t="str">
        <f t="shared" si="14"/>
        <v/>
      </c>
      <c r="T89" s="253" t="s">
        <v>537</v>
      </c>
      <c r="U89" s="127" t="s">
        <v>547</v>
      </c>
      <c r="V89" s="127" t="s">
        <v>548</v>
      </c>
      <c r="W89" s="60">
        <v>210</v>
      </c>
      <c r="X89" s="257"/>
      <c r="Y89" s="148" t="s">
        <v>103</v>
      </c>
      <c r="Z89" s="259"/>
      <c r="AA89" s="58" t="str">
        <f t="shared" si="15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6"/>
        <v/>
      </c>
      <c r="AJ89" s="253" t="s">
        <v>554</v>
      </c>
      <c r="AK89" s="127" t="s">
        <v>555</v>
      </c>
      <c r="AL89" s="127" t="s">
        <v>556</v>
      </c>
      <c r="AM89" s="60">
        <v>1982</v>
      </c>
      <c r="AN89" s="257"/>
      <c r="AO89" s="148" t="s">
        <v>103</v>
      </c>
      <c r="AP89" s="259"/>
      <c r="AQ89" s="58" t="str">
        <f t="shared" si="17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2"/>
        <v/>
      </c>
      <c r="D90" s="59"/>
      <c r="E90" s="127"/>
      <c r="F90" s="127"/>
      <c r="G90" s="60"/>
      <c r="H90" s="60"/>
      <c r="I90" s="148"/>
      <c r="J90" s="96"/>
      <c r="K90" s="61" t="str">
        <f t="shared" si="13"/>
        <v/>
      </c>
      <c r="L90" s="59"/>
      <c r="M90" s="127"/>
      <c r="N90" s="127"/>
      <c r="O90" s="60"/>
      <c r="P90" s="60"/>
      <c r="Q90" s="148"/>
      <c r="R90" s="102"/>
      <c r="S90" s="58" t="str">
        <f t="shared" si="14"/>
        <v/>
      </c>
      <c r="T90" s="59"/>
      <c r="U90" s="127"/>
      <c r="V90" s="127"/>
      <c r="W90" s="60"/>
      <c r="X90" s="60"/>
      <c r="Y90" s="148"/>
      <c r="Z90" s="102"/>
      <c r="AA90" s="58" t="str">
        <f t="shared" si="15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16"/>
        <v/>
      </c>
      <c r="AJ90" s="253" t="s">
        <v>557</v>
      </c>
      <c r="AK90" s="127" t="s">
        <v>558</v>
      </c>
      <c r="AL90" s="127" t="s">
        <v>559</v>
      </c>
      <c r="AM90" s="60">
        <v>965</v>
      </c>
      <c r="AN90" s="257"/>
      <c r="AO90" s="148" t="s">
        <v>103</v>
      </c>
      <c r="AP90" s="259"/>
      <c r="AQ90" s="58" t="str">
        <f t="shared" si="17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2"/>
        <v/>
      </c>
      <c r="D91" s="59"/>
      <c r="E91" s="127"/>
      <c r="F91" s="127"/>
      <c r="G91" s="60"/>
      <c r="H91" s="60"/>
      <c r="I91" s="148"/>
      <c r="J91" s="96"/>
      <c r="K91" s="61" t="str">
        <f t="shared" si="13"/>
        <v/>
      </c>
      <c r="L91" s="59"/>
      <c r="M91" s="127"/>
      <c r="N91" s="127"/>
      <c r="O91" s="60"/>
      <c r="P91" s="60"/>
      <c r="Q91" s="148"/>
      <c r="R91" s="102"/>
      <c r="S91" s="58" t="str">
        <f t="shared" si="14"/>
        <v/>
      </c>
      <c r="T91" s="59"/>
      <c r="U91" s="127"/>
      <c r="V91" s="127"/>
      <c r="W91" s="60"/>
      <c r="X91" s="60"/>
      <c r="Y91" s="148"/>
      <c r="Z91" s="102"/>
      <c r="AA91" s="58" t="str">
        <f t="shared" si="15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16"/>
        <v/>
      </c>
      <c r="AJ91" s="253" t="s">
        <v>560</v>
      </c>
      <c r="AK91" s="127" t="s">
        <v>561</v>
      </c>
      <c r="AL91" s="127" t="s">
        <v>562</v>
      </c>
      <c r="AM91" s="60">
        <v>1685</v>
      </c>
      <c r="AN91" s="257"/>
      <c r="AO91" s="148" t="s">
        <v>103</v>
      </c>
      <c r="AP91" s="259"/>
      <c r="AQ91" s="58" t="str">
        <f t="shared" si="17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2"/>
        <v/>
      </c>
      <c r="D92" s="59"/>
      <c r="E92" s="127"/>
      <c r="F92" s="127"/>
      <c r="G92" s="60"/>
      <c r="H92" s="60"/>
      <c r="I92" s="148"/>
      <c r="J92" s="96"/>
      <c r="K92" s="61" t="str">
        <f t="shared" si="13"/>
        <v/>
      </c>
      <c r="L92" s="59"/>
      <c r="M92" s="127"/>
      <c r="N92" s="127"/>
      <c r="O92" s="60"/>
      <c r="P92" s="60"/>
      <c r="Q92" s="148"/>
      <c r="R92" s="102"/>
      <c r="S92" s="58" t="str">
        <f t="shared" si="14"/>
        <v/>
      </c>
      <c r="T92" s="59"/>
      <c r="U92" s="127"/>
      <c r="V92" s="127"/>
      <c r="W92" s="60"/>
      <c r="X92" s="60"/>
      <c r="Y92" s="148"/>
      <c r="Z92" s="102"/>
      <c r="AA92" s="58" t="str">
        <f t="shared" si="15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6"/>
        <v>※</v>
      </c>
      <c r="AJ92" s="253" t="s">
        <v>563</v>
      </c>
      <c r="AK92" s="127" t="s">
        <v>564</v>
      </c>
      <c r="AL92" s="127" t="s">
        <v>565</v>
      </c>
      <c r="AM92" s="60">
        <v>825</v>
      </c>
      <c r="AN92" s="257"/>
      <c r="AO92" s="148" t="s">
        <v>103</v>
      </c>
      <c r="AP92" s="259" t="s">
        <v>566</v>
      </c>
      <c r="AQ92" s="58" t="str">
        <f t="shared" si="17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2"/>
        <v/>
      </c>
      <c r="D93" s="59"/>
      <c r="E93" s="127"/>
      <c r="F93" s="127"/>
      <c r="G93" s="63"/>
      <c r="H93" s="60"/>
      <c r="I93" s="148"/>
      <c r="J93" s="96"/>
      <c r="K93" s="61" t="str">
        <f t="shared" si="13"/>
        <v/>
      </c>
      <c r="L93" s="59"/>
      <c r="M93" s="127"/>
      <c r="N93" s="127"/>
      <c r="O93" s="63"/>
      <c r="P93" s="60"/>
      <c r="Q93" s="148"/>
      <c r="R93" s="104"/>
      <c r="S93" s="58" t="str">
        <f t="shared" si="14"/>
        <v/>
      </c>
      <c r="T93" s="59"/>
      <c r="U93" s="127"/>
      <c r="V93" s="127"/>
      <c r="W93" s="63"/>
      <c r="X93" s="60"/>
      <c r="Y93" s="148"/>
      <c r="Z93" s="102"/>
      <c r="AA93" s="58" t="str">
        <f t="shared" si="15"/>
        <v/>
      </c>
      <c r="AB93" s="59"/>
      <c r="AC93" s="127"/>
      <c r="AD93" s="127"/>
      <c r="AE93" s="63"/>
      <c r="AF93" s="60"/>
      <c r="AG93" s="148"/>
      <c r="AH93" s="102"/>
      <c r="AI93" s="58" t="str">
        <f t="shared" si="16"/>
        <v/>
      </c>
      <c r="AJ93" s="253" t="s">
        <v>445</v>
      </c>
      <c r="AK93" s="127" t="s">
        <v>567</v>
      </c>
      <c r="AL93" s="127" t="s">
        <v>568</v>
      </c>
      <c r="AM93" s="63"/>
      <c r="AN93" s="257"/>
      <c r="AO93" s="148" t="s">
        <v>103</v>
      </c>
      <c r="AP93" s="259"/>
      <c r="AQ93" s="58" t="str">
        <f t="shared" si="17"/>
        <v/>
      </c>
      <c r="AR93" s="59"/>
      <c r="AS93" s="127"/>
      <c r="AT93" s="127"/>
      <c r="AU93" s="63"/>
      <c r="AV93" s="60"/>
      <c r="AW93" s="148"/>
      <c r="AX93" s="109"/>
      <c r="AY93" s="46"/>
    </row>
    <row r="94" spans="1:51" ht="18" customHeight="1">
      <c r="C94" s="58" t="str">
        <f t="shared" si="12"/>
        <v/>
      </c>
      <c r="D94" s="59"/>
      <c r="E94" s="127"/>
      <c r="F94" s="127"/>
      <c r="G94" s="63"/>
      <c r="H94" s="60"/>
      <c r="I94" s="148"/>
      <c r="J94" s="96"/>
      <c r="K94" s="61" t="str">
        <f t="shared" si="13"/>
        <v/>
      </c>
      <c r="L94" s="59"/>
      <c r="M94" s="127"/>
      <c r="N94" s="127"/>
      <c r="O94" s="63"/>
      <c r="P94" s="60"/>
      <c r="Q94" s="148"/>
      <c r="R94" s="104"/>
      <c r="S94" s="58" t="str">
        <f t="shared" si="14"/>
        <v/>
      </c>
      <c r="T94" s="59"/>
      <c r="U94" s="127"/>
      <c r="V94" s="127"/>
      <c r="W94" s="63"/>
      <c r="X94" s="60"/>
      <c r="Y94" s="148"/>
      <c r="Z94" s="102"/>
      <c r="AA94" s="58" t="str">
        <f t="shared" si="15"/>
        <v/>
      </c>
      <c r="AB94" s="59"/>
      <c r="AC94" s="127"/>
      <c r="AD94" s="127"/>
      <c r="AE94" s="63"/>
      <c r="AF94" s="60"/>
      <c r="AG94" s="148"/>
      <c r="AH94" s="102"/>
      <c r="AI94" s="58" t="str">
        <f t="shared" si="16"/>
        <v>※</v>
      </c>
      <c r="AJ94" s="253" t="s">
        <v>569</v>
      </c>
      <c r="AK94" s="127" t="s">
        <v>570</v>
      </c>
      <c r="AL94" s="127" t="s">
        <v>571</v>
      </c>
      <c r="AM94" s="63">
        <v>572</v>
      </c>
      <c r="AN94" s="257"/>
      <c r="AO94" s="148" t="s">
        <v>103</v>
      </c>
      <c r="AP94" s="259" t="s">
        <v>572</v>
      </c>
      <c r="AQ94" s="58" t="str">
        <f t="shared" si="17"/>
        <v/>
      </c>
      <c r="AR94" s="59"/>
      <c r="AS94" s="127"/>
      <c r="AT94" s="127"/>
      <c r="AU94" s="63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3"/>
      <c r="H95" s="60"/>
      <c r="I95" s="148"/>
      <c r="J95" s="96"/>
      <c r="K95" s="61" t="str">
        <f t="shared" si="13"/>
        <v/>
      </c>
      <c r="L95" s="59"/>
      <c r="M95" s="127"/>
      <c r="N95" s="127"/>
      <c r="O95" s="63"/>
      <c r="P95" s="60"/>
      <c r="Q95" s="148"/>
      <c r="R95" s="104"/>
      <c r="S95" s="58" t="str">
        <f t="shared" si="14"/>
        <v/>
      </c>
      <c r="T95" s="59"/>
      <c r="U95" s="127"/>
      <c r="V95" s="127"/>
      <c r="W95" s="63"/>
      <c r="X95" s="60"/>
      <c r="Y95" s="148"/>
      <c r="Z95" s="102"/>
      <c r="AA95" s="58" t="str">
        <f t="shared" si="15"/>
        <v/>
      </c>
      <c r="AB95" s="59"/>
      <c r="AC95" s="127"/>
      <c r="AD95" s="127"/>
      <c r="AE95" s="63"/>
      <c r="AF95" s="60"/>
      <c r="AG95" s="148"/>
      <c r="AH95" s="102"/>
      <c r="AI95" s="58" t="str">
        <f t="shared" si="16"/>
        <v/>
      </c>
      <c r="AJ95" s="59"/>
      <c r="AK95" s="127"/>
      <c r="AL95" s="127"/>
      <c r="AM95" s="63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3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3"/>
      <c r="H96" s="60"/>
      <c r="I96" s="148"/>
      <c r="J96" s="96"/>
      <c r="K96" s="61" t="str">
        <f t="shared" si="13"/>
        <v/>
      </c>
      <c r="L96" s="59"/>
      <c r="M96" s="127"/>
      <c r="N96" s="127"/>
      <c r="O96" s="63"/>
      <c r="P96" s="60"/>
      <c r="Q96" s="148"/>
      <c r="R96" s="104"/>
      <c r="S96" s="58" t="str">
        <f t="shared" si="14"/>
        <v/>
      </c>
      <c r="T96" s="59"/>
      <c r="U96" s="127"/>
      <c r="V96" s="127"/>
      <c r="W96" s="63"/>
      <c r="X96" s="60"/>
      <c r="Y96" s="148"/>
      <c r="Z96" s="102"/>
      <c r="AA96" s="58" t="str">
        <f t="shared" si="15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3"/>
      <c r="H97" s="60"/>
      <c r="I97" s="148"/>
      <c r="J97" s="96"/>
      <c r="K97" s="61" t="str">
        <f t="shared" si="13"/>
        <v/>
      </c>
      <c r="L97" s="59"/>
      <c r="M97" s="127"/>
      <c r="N97" s="127"/>
      <c r="O97" s="63"/>
      <c r="P97" s="60"/>
      <c r="Q97" s="148"/>
      <c r="R97" s="102"/>
      <c r="S97" s="58" t="str">
        <f t="shared" si="14"/>
        <v/>
      </c>
      <c r="T97" s="59"/>
      <c r="U97" s="127"/>
      <c r="V97" s="127"/>
      <c r="W97" s="63"/>
      <c r="X97" s="60"/>
      <c r="Y97" s="148"/>
      <c r="Z97" s="102"/>
      <c r="AA97" s="58" t="str">
        <f t="shared" si="15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3"/>
      <c r="H98" s="60"/>
      <c r="I98" s="148"/>
      <c r="J98" s="96"/>
      <c r="K98" s="61" t="str">
        <f t="shared" si="13"/>
        <v/>
      </c>
      <c r="L98" s="59"/>
      <c r="M98" s="127"/>
      <c r="N98" s="127"/>
      <c r="O98" s="63"/>
      <c r="P98" s="60"/>
      <c r="Q98" s="148"/>
      <c r="R98" s="102"/>
      <c r="S98" s="58" t="str">
        <f t="shared" si="14"/>
        <v/>
      </c>
      <c r="T98" s="59"/>
      <c r="U98" s="127"/>
      <c r="V98" s="127"/>
      <c r="W98" s="63"/>
      <c r="X98" s="60"/>
      <c r="Y98" s="148"/>
      <c r="Z98" s="102"/>
      <c r="AA98" s="58" t="str">
        <f t="shared" si="15"/>
        <v/>
      </c>
      <c r="AB98" s="59"/>
      <c r="AC98" s="127"/>
      <c r="AD98" s="127"/>
      <c r="AE98" s="63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3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3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3"/>
      <c r="H99" s="60"/>
      <c r="I99" s="148"/>
      <c r="J99" s="96"/>
      <c r="K99" s="61" t="str">
        <f t="shared" si="13"/>
        <v/>
      </c>
      <c r="L99" s="59"/>
      <c r="M99" s="127"/>
      <c r="N99" s="127"/>
      <c r="O99" s="63"/>
      <c r="P99" s="60"/>
      <c r="Q99" s="148"/>
      <c r="R99" s="102"/>
      <c r="S99" s="58" t="str">
        <f t="shared" si="14"/>
        <v/>
      </c>
      <c r="T99" s="59"/>
      <c r="U99" s="127"/>
      <c r="V99" s="127"/>
      <c r="W99" s="63"/>
      <c r="X99" s="60"/>
      <c r="Y99" s="148"/>
      <c r="Z99" s="102"/>
      <c r="AA99" s="58" t="str">
        <f t="shared" si="15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3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3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3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0"/>
      <c r="AF103" s="60"/>
      <c r="AG103" s="148"/>
      <c r="AH103" s="91"/>
      <c r="AI103" s="66" t="str">
        <f t="shared" si="16"/>
        <v/>
      </c>
      <c r="AJ103" s="67"/>
      <c r="AK103" s="128"/>
      <c r="AL103" s="128"/>
      <c r="AM103" s="68"/>
      <c r="AN103" s="68"/>
      <c r="AO103" s="149"/>
      <c r="AP103" s="99"/>
      <c r="AQ103" s="66" t="str">
        <f t="shared" si="17"/>
        <v/>
      </c>
      <c r="AR103" s="67"/>
      <c r="AS103" s="128"/>
      <c r="AT103" s="128"/>
      <c r="AU103" s="68"/>
      <c r="AV103" s="68"/>
      <c r="AW103" s="149"/>
      <c r="AX103" s="110"/>
      <c r="AY103" s="46"/>
    </row>
    <row r="104" spans="1:51" ht="18" customHeight="1" thickBot="1">
      <c r="C104" s="69"/>
      <c r="D104" s="70" t="s">
        <v>7</v>
      </c>
      <c r="E104" s="71"/>
      <c r="F104" s="71"/>
      <c r="G104" s="71">
        <f>SUM(G87:G103)</f>
        <v>1393</v>
      </c>
      <c r="H104" s="72">
        <f>SUM(H87:H103)</f>
        <v>0</v>
      </c>
      <c r="I104" s="119"/>
      <c r="J104" s="98"/>
      <c r="K104" s="73"/>
      <c r="L104" s="74" t="s">
        <v>7</v>
      </c>
      <c r="M104" s="72"/>
      <c r="N104" s="72"/>
      <c r="O104" s="71">
        <f>SUM(O87:O103)</f>
        <v>990</v>
      </c>
      <c r="P104" s="72">
        <f>SUM(P87:P103)</f>
        <v>0</v>
      </c>
      <c r="Q104" s="119"/>
      <c r="R104" s="105"/>
      <c r="S104" s="75"/>
      <c r="T104" s="70" t="s">
        <v>7</v>
      </c>
      <c r="U104" s="72"/>
      <c r="V104" s="72"/>
      <c r="W104" s="71">
        <f>SUM(W87:W103)</f>
        <v>800</v>
      </c>
      <c r="X104" s="72">
        <f>SUM(X87:X103)</f>
        <v>0</v>
      </c>
      <c r="Y104" s="119"/>
      <c r="Z104" s="105"/>
      <c r="AA104" s="75"/>
      <c r="AB104" s="70" t="s">
        <v>7</v>
      </c>
      <c r="AC104" s="72"/>
      <c r="AD104" s="72"/>
      <c r="AE104" s="71">
        <f>SUM(AE87:AE103)</f>
        <v>0</v>
      </c>
      <c r="AF104" s="72">
        <f>SUM(AF87:AF103)</f>
        <v>0</v>
      </c>
      <c r="AG104" s="119"/>
      <c r="AH104" s="106"/>
      <c r="AI104" s="81"/>
      <c r="AJ104" s="82" t="s">
        <v>7</v>
      </c>
      <c r="AK104" s="83"/>
      <c r="AL104" s="83"/>
      <c r="AM104" s="84">
        <f>SUM(AM87:AM103)</f>
        <v>7464</v>
      </c>
      <c r="AN104" s="83">
        <f>SUM(AN87:AN103)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SUM(AU87:AU103)</f>
        <v>0</v>
      </c>
      <c r="AV104" s="83">
        <f>SUM(AV87:AV103)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124" t="s">
        <v>97</v>
      </c>
      <c r="B107" s="124"/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A108" s="124"/>
      <c r="B108" s="124"/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A109" s="124"/>
      <c r="B109" s="124"/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A110" s="124"/>
      <c r="B110" s="124"/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A111" s="124"/>
      <c r="B111" s="124"/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A112" s="124"/>
      <c r="B112" s="124"/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1:51">
      <c r="A113" s="124"/>
      <c r="B113" s="124"/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1:51" ht="14.25" thickBot="1">
      <c r="A114" s="124"/>
      <c r="B114" s="124"/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1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1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1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1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1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1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YGA+0KqaS6iMUON1Am2G3StOw6J5PtUi7YkMm44+Myd9EKpyeneXrsZzIpt3xV9p+F7EbfiXeGP/y1fQrJkvKg==" saltValue="db+F87rDTgz7DysbJGLtDQ==" spinCount="100000" sheet="1" objects="1" scenarios="1"/>
  <mergeCells count="7">
    <mergeCell ref="AM82:AN82"/>
    <mergeCell ref="C2:N2"/>
    <mergeCell ref="O2:V2"/>
    <mergeCell ref="W2:AD2"/>
    <mergeCell ref="AF2:AL2"/>
    <mergeCell ref="AM2:AQ2"/>
    <mergeCell ref="AM4:AN4"/>
  </mergeCells>
  <phoneticPr fontId="3"/>
  <conditionalFormatting sqref="C107:C114 S107:S114 AI107:AI114">
    <cfRule type="duplicateValues" dxfId="9" priority="4"/>
  </conditionalFormatting>
  <conditionalFormatting sqref="D9:D79 L9:L79 T9:T79 AB9:AB79 AJ9:AJ79 AR9:AR79 D87:D103 L87:L103 T87:T103 AB87:AB103 AJ87:AJ103 AR87:AR103">
    <cfRule type="expression" dxfId="8" priority="1">
      <formula>COUNTIF(D9,"*【*")</formula>
    </cfRule>
  </conditionalFormatting>
  <conditionalFormatting sqref="D107:D114 T107:T114 AJ107:AJ114">
    <cfRule type="duplicateValues" dxfId="7" priority="3"/>
  </conditionalFormatting>
  <conditionalFormatting sqref="G9:G79 O9:O79 W9:W79 AE9:AE79 AM9:AM79 AU9:AU79 G87:G103 O87:O103 W87:W103 AE87:AE103 AM87:AM103 AU87:AU103">
    <cfRule type="expression" dxfId="6" priority="2">
      <formula>COUNTIF(D9,"*【*")</formula>
    </cfRule>
  </conditionalFormatting>
  <conditionalFormatting sqref="H9:H79 P9:P79 X9:X79 AF9:AF79 AN9:AN79 AV9:AV79 H87:H103 P87:P103 X87:X103 AF87:AF103 AN87:AN103 AV87:AV103">
    <cfRule type="cellIs" dxfId="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87:Y103 AG87:AG103 AW87:AW103 I9:I79 AO87:AO103 Q9:Q79 Y9:Y79 AG9:AG79 AO9:AO79 I87:I103 AW9:AW79 Q87:Q103 C107:C114 S107:S114 AI107:AI114">
      <formula1>AND(EXACT(UPPER(C9),C9),LENB(C9)&lt;=2)</formula1>
    </dataValidation>
    <dataValidation imeMode="off" allowBlank="1" showInputMessage="1" showErrorMessage="1" sqref="H9:H79 P9:P79 X9:X79 AF9:AF79 AN9:AN79 AV9:AV79 H87:H103 P87:P103 X87:X103 AF87:AF103 AN87:AN103 AV87:AV103"/>
  </dataValidations>
  <hyperlinks>
    <hyperlink ref="I8" location="延岡市・日向市!C107" display="備"/>
    <hyperlink ref="Q8" location="延岡市・日向市!C107" display="備"/>
    <hyperlink ref="Y8" location="延岡市・日向市!C107" display="備"/>
    <hyperlink ref="AG8" location="延岡市・日向市!C107" display="備"/>
    <hyperlink ref="AO8" location="延岡市・日向市!C107" display="備"/>
    <hyperlink ref="AW8" location="延岡市・日向市!C107" display="備"/>
    <hyperlink ref="I86" location="延岡市・日向市!C107" display="備"/>
    <hyperlink ref="Q86" location="延岡市・日向市!C107" display="備"/>
    <hyperlink ref="Y86" location="延岡市・日向市!C107" display="備"/>
    <hyperlink ref="AG86" location="延岡市・日向市!C107" display="備"/>
    <hyperlink ref="AO86" location="延岡市・日向市!C107" display="備"/>
    <hyperlink ref="AW86" location="延岡市・日向市!C107" display="備"/>
    <hyperlink ref="I4" location="入力!B27" display="延岡市"/>
    <hyperlink ref="I82" location="入力!B28" display="日向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入力!A29</f>
        <v>0</v>
      </c>
      <c r="F4" s="14"/>
      <c r="G4" s="15"/>
      <c r="H4" s="16">
        <f>A10</f>
        <v>45420</v>
      </c>
      <c r="I4" s="125" t="s">
        <v>81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SUM(G55,O55,W55,AE55,AM55,AU55)</f>
        <v>3943</v>
      </c>
      <c r="U4" s="21"/>
      <c r="V4" s="22"/>
      <c r="W4" s="23" t="s">
        <v>1</v>
      </c>
      <c r="X4" s="24">
        <f>SUM(H55,P55,X55,AF55,AN55,AV55)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SUM(X4,X57)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85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732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733</v>
      </c>
      <c r="AN8" s="48" t="s">
        <v>731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732</v>
      </c>
      <c r="AV8" s="48" t="s">
        <v>731</v>
      </c>
      <c r="AW8" s="117" t="s">
        <v>11</v>
      </c>
      <c r="AX8" s="112" t="s">
        <v>93</v>
      </c>
      <c r="AY8" s="46"/>
    </row>
    <row r="9" spans="1:51" ht="18" customHeight="1">
      <c r="C9" s="53" t="str">
        <f t="shared" ref="C9:C54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54" si="1">IF(R9="","","※")</f>
        <v/>
      </c>
      <c r="L9" s="252" t="s">
        <v>685</v>
      </c>
      <c r="M9" s="126" t="s">
        <v>686</v>
      </c>
      <c r="N9" s="126" t="s">
        <v>687</v>
      </c>
      <c r="O9" s="55">
        <v>310</v>
      </c>
      <c r="P9" s="256"/>
      <c r="Q9" s="147" t="s">
        <v>103</v>
      </c>
      <c r="R9" s="258"/>
      <c r="S9" s="53" t="str">
        <f t="shared" ref="S9:S54" si="2">IF(Z9="","","※")</f>
        <v/>
      </c>
      <c r="T9" s="252" t="s">
        <v>685</v>
      </c>
      <c r="U9" s="126" t="s">
        <v>688</v>
      </c>
      <c r="V9" s="126" t="s">
        <v>689</v>
      </c>
      <c r="W9" s="55">
        <v>500</v>
      </c>
      <c r="X9" s="256"/>
      <c r="Y9" s="147" t="s">
        <v>103</v>
      </c>
      <c r="Z9" s="258"/>
      <c r="AA9" s="53" t="str">
        <f t="shared" ref="AA9:AA54" si="3">IF(AH9="","","※")</f>
        <v>※</v>
      </c>
      <c r="AB9" s="252" t="s">
        <v>690</v>
      </c>
      <c r="AC9" s="126" t="s">
        <v>691</v>
      </c>
      <c r="AD9" s="126" t="s">
        <v>692</v>
      </c>
      <c r="AE9" s="55">
        <v>1834</v>
      </c>
      <c r="AF9" s="256"/>
      <c r="AG9" s="147" t="s">
        <v>103</v>
      </c>
      <c r="AH9" s="258" t="s">
        <v>693</v>
      </c>
      <c r="AI9" s="53" t="str">
        <f t="shared" ref="AI9:AI54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54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45420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>※</v>
      </c>
      <c r="AB10" s="253" t="s">
        <v>694</v>
      </c>
      <c r="AC10" s="127" t="s">
        <v>695</v>
      </c>
      <c r="AD10" s="127" t="s">
        <v>696</v>
      </c>
      <c r="AE10" s="60">
        <v>207</v>
      </c>
      <c r="AF10" s="257"/>
      <c r="AG10" s="148" t="s">
        <v>103</v>
      </c>
      <c r="AH10" s="259" t="s">
        <v>697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698</v>
      </c>
      <c r="AC11" s="127" t="s">
        <v>699</v>
      </c>
      <c r="AD11" s="127" t="s">
        <v>700</v>
      </c>
      <c r="AE11" s="60">
        <v>354</v>
      </c>
      <c r="AF11" s="257"/>
      <c r="AG11" s="148" t="s">
        <v>103</v>
      </c>
      <c r="AH11" s="259" t="s">
        <v>701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702</v>
      </c>
      <c r="AC12" s="127" t="s">
        <v>703</v>
      </c>
      <c r="AD12" s="127" t="s">
        <v>704</v>
      </c>
      <c r="AE12" s="60">
        <v>313</v>
      </c>
      <c r="AF12" s="257"/>
      <c r="AG12" s="148" t="s">
        <v>103</v>
      </c>
      <c r="AH12" s="259" t="s">
        <v>705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706</v>
      </c>
      <c r="AC13" s="127" t="s">
        <v>707</v>
      </c>
      <c r="AD13" s="127" t="s">
        <v>708</v>
      </c>
      <c r="AE13" s="60">
        <v>252</v>
      </c>
      <c r="AF13" s="257"/>
      <c r="AG13" s="148" t="s">
        <v>103</v>
      </c>
      <c r="AH13" s="259" t="s">
        <v>709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3"/>
      <c r="H14" s="60"/>
      <c r="I14" s="148"/>
      <c r="J14" s="96"/>
      <c r="K14" s="61" t="str">
        <f t="shared" si="1"/>
        <v/>
      </c>
      <c r="L14" s="59"/>
      <c r="M14" s="127"/>
      <c r="N14" s="127"/>
      <c r="O14" s="63"/>
      <c r="P14" s="60"/>
      <c r="Q14" s="148"/>
      <c r="R14" s="102"/>
      <c r="S14" s="58" t="str">
        <f t="shared" si="2"/>
        <v/>
      </c>
      <c r="T14" s="59"/>
      <c r="U14" s="127"/>
      <c r="V14" s="127"/>
      <c r="W14" s="63"/>
      <c r="X14" s="60"/>
      <c r="Y14" s="148"/>
      <c r="Z14" s="102"/>
      <c r="AA14" s="58" t="str">
        <f t="shared" si="3"/>
        <v>※</v>
      </c>
      <c r="AB14" s="253" t="s">
        <v>710</v>
      </c>
      <c r="AC14" s="127" t="s">
        <v>711</v>
      </c>
      <c r="AD14" s="127" t="s">
        <v>712</v>
      </c>
      <c r="AE14" s="63">
        <v>173</v>
      </c>
      <c r="AF14" s="257"/>
      <c r="AG14" s="148" t="s">
        <v>103</v>
      </c>
      <c r="AH14" s="259" t="s">
        <v>713</v>
      </c>
      <c r="AI14" s="58" t="str">
        <f t="shared" si="4"/>
        <v/>
      </c>
      <c r="AJ14" s="59"/>
      <c r="AK14" s="127"/>
      <c r="AL14" s="127"/>
      <c r="AM14" s="63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3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3"/>
      <c r="H15" s="60"/>
      <c r="I15" s="148"/>
      <c r="J15" s="96"/>
      <c r="K15" s="61" t="str">
        <f t="shared" si="1"/>
        <v/>
      </c>
      <c r="L15" s="59"/>
      <c r="M15" s="127"/>
      <c r="N15" s="127"/>
      <c r="O15" s="63"/>
      <c r="P15" s="60"/>
      <c r="Q15" s="148"/>
      <c r="R15" s="104"/>
      <c r="S15" s="58" t="str">
        <f t="shared" si="2"/>
        <v/>
      </c>
      <c r="T15" s="59"/>
      <c r="U15" s="127"/>
      <c r="V15" s="127"/>
      <c r="W15" s="63"/>
      <c r="X15" s="60"/>
      <c r="Y15" s="148"/>
      <c r="Z15" s="102"/>
      <c r="AA15" s="58" t="str">
        <f t="shared" si="3"/>
        <v/>
      </c>
      <c r="AB15" s="59"/>
      <c r="AC15" s="127"/>
      <c r="AD15" s="127"/>
      <c r="AE15" s="63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3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3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3"/>
      <c r="H17" s="60"/>
      <c r="I17" s="148"/>
      <c r="J17" s="96"/>
      <c r="K17" s="61" t="str">
        <f t="shared" si="1"/>
        <v/>
      </c>
      <c r="L17" s="59"/>
      <c r="M17" s="127"/>
      <c r="N17" s="127"/>
      <c r="O17" s="63"/>
      <c r="P17" s="60"/>
      <c r="Q17" s="148"/>
      <c r="R17" s="102"/>
      <c r="S17" s="58" t="str">
        <f t="shared" si="2"/>
        <v/>
      </c>
      <c r="T17" s="59"/>
      <c r="U17" s="127"/>
      <c r="V17" s="127"/>
      <c r="W17" s="63"/>
      <c r="X17" s="60"/>
      <c r="Y17" s="148"/>
      <c r="Z17" s="102"/>
      <c r="AA17" s="58" t="str">
        <f t="shared" si="3"/>
        <v/>
      </c>
      <c r="AB17" s="59"/>
      <c r="AC17" s="127"/>
      <c r="AD17" s="127"/>
      <c r="AE17" s="63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3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3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3"/>
      <c r="H18" s="60"/>
      <c r="I18" s="148"/>
      <c r="J18" s="96"/>
      <c r="K18" s="61" t="str">
        <f t="shared" si="1"/>
        <v/>
      </c>
      <c r="L18" s="59"/>
      <c r="M18" s="127"/>
      <c r="N18" s="127"/>
      <c r="O18" s="63"/>
      <c r="P18" s="60"/>
      <c r="Q18" s="148"/>
      <c r="R18" s="104"/>
      <c r="S18" s="58" t="str">
        <f t="shared" si="2"/>
        <v/>
      </c>
      <c r="T18" s="59"/>
      <c r="U18" s="127"/>
      <c r="V18" s="127"/>
      <c r="W18" s="63"/>
      <c r="X18" s="60"/>
      <c r="Y18" s="148"/>
      <c r="Z18" s="102"/>
      <c r="AA18" s="58" t="str">
        <f t="shared" si="3"/>
        <v/>
      </c>
      <c r="AB18" s="59"/>
      <c r="AC18" s="127"/>
      <c r="AD18" s="127"/>
      <c r="AE18" s="63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3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3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61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59"/>
      <c r="U23" s="127"/>
      <c r="V23" s="127"/>
      <c r="W23" s="63"/>
      <c r="X23" s="60"/>
      <c r="Y23" s="148"/>
      <c r="Z23" s="102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3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61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59"/>
      <c r="U24" s="127"/>
      <c r="V24" s="127"/>
      <c r="W24" s="63"/>
      <c r="X24" s="60"/>
      <c r="Y24" s="148"/>
      <c r="Z24" s="102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3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61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59"/>
      <c r="U25" s="127"/>
      <c r="V25" s="127"/>
      <c r="W25" s="63"/>
      <c r="X25" s="60"/>
      <c r="Y25" s="148"/>
      <c r="Z25" s="102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3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61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61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3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61" t="str">
        <f t="shared" si="1"/>
        <v/>
      </c>
      <c r="L28" s="59"/>
      <c r="M28" s="127"/>
      <c r="N28" s="127"/>
      <c r="O28" s="63"/>
      <c r="P28" s="60"/>
      <c r="Q28" s="148"/>
      <c r="R28" s="104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3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61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61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61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61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61" t="str">
        <f t="shared" si="1"/>
        <v/>
      </c>
      <c r="L33" s="59"/>
      <c r="M33" s="127"/>
      <c r="N33" s="127"/>
      <c r="O33" s="63"/>
      <c r="P33" s="60"/>
      <c r="Q33" s="148"/>
      <c r="R33" s="102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3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61" t="str">
        <f t="shared" si="1"/>
        <v/>
      </c>
      <c r="L34" s="59"/>
      <c r="M34" s="127"/>
      <c r="N34" s="127"/>
      <c r="O34" s="63"/>
      <c r="P34" s="60"/>
      <c r="Q34" s="148"/>
      <c r="R34" s="104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3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61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61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3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61" t="str">
        <f t="shared" si="1"/>
        <v/>
      </c>
      <c r="L37" s="59"/>
      <c r="M37" s="127"/>
      <c r="N37" s="127"/>
      <c r="O37" s="63"/>
      <c r="P37" s="60"/>
      <c r="Q37" s="148"/>
      <c r="R37" s="104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3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61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61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61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61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61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61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3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61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3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61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3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61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61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61" t="str">
        <f t="shared" si="1"/>
        <v/>
      </c>
      <c r="L48" s="59"/>
      <c r="M48" s="127"/>
      <c r="N48" s="127"/>
      <c r="O48" s="63"/>
      <c r="P48" s="60"/>
      <c r="Q48" s="148"/>
      <c r="R48" s="104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1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61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61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61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61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61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1:51" ht="18" customHeight="1">
      <c r="C54" s="66" t="str">
        <f t="shared" si="0"/>
        <v/>
      </c>
      <c r="D54" s="67"/>
      <c r="E54" s="128"/>
      <c r="F54" s="128"/>
      <c r="G54" s="92"/>
      <c r="H54" s="68"/>
      <c r="I54" s="149"/>
      <c r="J54" s="97"/>
      <c r="K54" s="87" t="str">
        <f t="shared" si="1"/>
        <v/>
      </c>
      <c r="L54" s="67"/>
      <c r="M54" s="128"/>
      <c r="N54" s="128"/>
      <c r="O54" s="92"/>
      <c r="P54" s="68"/>
      <c r="Q54" s="149"/>
      <c r="R54" s="99"/>
      <c r="S54" s="66" t="str">
        <f t="shared" si="2"/>
        <v/>
      </c>
      <c r="T54" s="67"/>
      <c r="U54" s="128"/>
      <c r="V54" s="128"/>
      <c r="W54" s="92"/>
      <c r="X54" s="68"/>
      <c r="Y54" s="149"/>
      <c r="Z54" s="99"/>
      <c r="AA54" s="66" t="str">
        <f t="shared" si="3"/>
        <v/>
      </c>
      <c r="AB54" s="67"/>
      <c r="AC54" s="128"/>
      <c r="AD54" s="128"/>
      <c r="AE54" s="92"/>
      <c r="AF54" s="68"/>
      <c r="AG54" s="149"/>
      <c r="AH54" s="99"/>
      <c r="AI54" s="66" t="str">
        <f t="shared" si="4"/>
        <v/>
      </c>
      <c r="AJ54" s="67"/>
      <c r="AK54" s="128"/>
      <c r="AL54" s="128"/>
      <c r="AM54" s="92"/>
      <c r="AN54" s="68"/>
      <c r="AO54" s="149"/>
      <c r="AP54" s="99"/>
      <c r="AQ54" s="66" t="str">
        <f t="shared" si="5"/>
        <v/>
      </c>
      <c r="AR54" s="67"/>
      <c r="AS54" s="128"/>
      <c r="AT54" s="128"/>
      <c r="AU54" s="92"/>
      <c r="AV54" s="68"/>
      <c r="AW54" s="149"/>
      <c r="AX54" s="110"/>
      <c r="AY54" s="46"/>
    </row>
    <row r="55" spans="1:51" ht="18" customHeight="1" thickBot="1">
      <c r="C55" s="88"/>
      <c r="D55" s="82" t="s">
        <v>7</v>
      </c>
      <c r="E55" s="84"/>
      <c r="F55" s="84"/>
      <c r="G55" s="84">
        <f>SUM(G9:G54)</f>
        <v>0</v>
      </c>
      <c r="H55" s="83">
        <f>SUM(H9:H54)</f>
        <v>0</v>
      </c>
      <c r="I55" s="122"/>
      <c r="J55" s="100"/>
      <c r="K55" s="89"/>
      <c r="L55" s="90" t="s">
        <v>7</v>
      </c>
      <c r="M55" s="83"/>
      <c r="N55" s="83"/>
      <c r="O55" s="84">
        <f>SUM(O9:O54)</f>
        <v>310</v>
      </c>
      <c r="P55" s="83">
        <f>SUM(P9:P54)</f>
        <v>0</v>
      </c>
      <c r="Q55" s="122"/>
      <c r="R55" s="106"/>
      <c r="S55" s="81"/>
      <c r="T55" s="82" t="s">
        <v>7</v>
      </c>
      <c r="U55" s="83"/>
      <c r="V55" s="83"/>
      <c r="W55" s="84">
        <f>SUM(W9:W54)</f>
        <v>500</v>
      </c>
      <c r="X55" s="83">
        <f>SUM(X9:X54)</f>
        <v>0</v>
      </c>
      <c r="Y55" s="122"/>
      <c r="Z55" s="106"/>
      <c r="AA55" s="81"/>
      <c r="AB55" s="82" t="s">
        <v>7</v>
      </c>
      <c r="AC55" s="83"/>
      <c r="AD55" s="83"/>
      <c r="AE55" s="84">
        <f>SUM(AE9:AE54)</f>
        <v>3133</v>
      </c>
      <c r="AF55" s="83">
        <f>SUM(AF9:AF54)</f>
        <v>0</v>
      </c>
      <c r="AG55" s="122"/>
      <c r="AH55" s="106"/>
      <c r="AI55" s="81"/>
      <c r="AJ55" s="82" t="s">
        <v>7</v>
      </c>
      <c r="AK55" s="83"/>
      <c r="AL55" s="83"/>
      <c r="AM55" s="84">
        <f>SUM(AM9:AM54)</f>
        <v>0</v>
      </c>
      <c r="AN55" s="83">
        <f>SUM(AN9:AN54)</f>
        <v>0</v>
      </c>
      <c r="AO55" s="122"/>
      <c r="AP55" s="106"/>
      <c r="AQ55" s="81"/>
      <c r="AR55" s="82" t="s">
        <v>7</v>
      </c>
      <c r="AS55" s="83"/>
      <c r="AT55" s="83"/>
      <c r="AU55" s="84">
        <f>SUM(AU9:AU54)</f>
        <v>0</v>
      </c>
      <c r="AV55" s="83">
        <f>SUM(AV9:AV54)</f>
        <v>0</v>
      </c>
      <c r="AW55" s="122"/>
      <c r="AX55" s="115"/>
      <c r="AY55" s="46"/>
    </row>
    <row r="56" spans="1:51" ht="15" customHeight="1" thickBot="1">
      <c r="AR56" s="79"/>
      <c r="AS56" s="77"/>
      <c r="AT56" s="77"/>
      <c r="AU56" s="79"/>
      <c r="AV56" s="78"/>
      <c r="AW56" s="78"/>
      <c r="AX56" s="78"/>
      <c r="AY56" s="78"/>
    </row>
    <row r="57" spans="1:51" ht="17.25" customHeight="1" thickBot="1">
      <c r="C57" s="85">
        <f>入力!A30</f>
        <v>0</v>
      </c>
      <c r="D57" s="57"/>
      <c r="F57" s="14"/>
      <c r="G57" s="15"/>
      <c r="H57" s="16">
        <f>A63</f>
        <v>45440</v>
      </c>
      <c r="I57" s="125" t="s">
        <v>82</v>
      </c>
      <c r="J57" s="17"/>
      <c r="K57" s="18"/>
      <c r="L57" s="18"/>
      <c r="M57" s="18"/>
      <c r="N57" s="19"/>
      <c r="O57" s="20"/>
      <c r="P57" s="21" t="s">
        <v>0</v>
      </c>
      <c r="Q57" s="86"/>
      <c r="R57" s="21"/>
      <c r="S57" s="21"/>
      <c r="T57" s="86">
        <f>SUM(G104,O104,W104,AE104,AM104,AU104)</f>
        <v>4193</v>
      </c>
      <c r="U57" s="21"/>
      <c r="V57" s="22">
        <f>G104+O104+W104+AE104+AM104</f>
        <v>4193</v>
      </c>
      <c r="W57" s="23" t="s">
        <v>1</v>
      </c>
      <c r="X57" s="24">
        <f>SUM(H104,P104,X104,AF104,AN104,AV104)</f>
        <v>0</v>
      </c>
      <c r="Y57" s="25"/>
      <c r="Z57" s="25"/>
      <c r="AA57" s="25"/>
      <c r="AB57" s="25"/>
      <c r="AC57" s="25"/>
      <c r="AD57" s="26"/>
      <c r="AE57" s="37"/>
      <c r="AF57" s="29"/>
      <c r="AG57" s="25"/>
      <c r="AH57" s="29"/>
      <c r="AI57" s="29"/>
      <c r="AJ57" s="29"/>
      <c r="AK57" s="29"/>
      <c r="AL57" s="2"/>
      <c r="AM57" s="235"/>
      <c r="AN57" s="235"/>
      <c r="AO57" s="121"/>
      <c r="AP57" s="4"/>
      <c r="AQ57" s="3"/>
      <c r="AR57" s="79"/>
      <c r="AS57" s="77"/>
      <c r="AT57" s="77"/>
      <c r="AU57" s="79"/>
      <c r="AV57" s="78"/>
      <c r="AW57" s="78"/>
      <c r="AX57" s="78"/>
    </row>
    <row r="58" spans="1:51" ht="2.65" customHeight="1">
      <c r="C58" s="13"/>
      <c r="F58" s="14"/>
      <c r="G58" s="15"/>
      <c r="H58" s="31"/>
      <c r="I58" s="32"/>
      <c r="J58" s="32"/>
      <c r="K58" s="32"/>
      <c r="L58" s="32"/>
      <c r="M58" s="32"/>
      <c r="N58" s="33"/>
      <c r="O58" s="34"/>
      <c r="P58" s="35"/>
      <c r="Q58" s="120"/>
      <c r="R58" s="35"/>
      <c r="S58" s="35"/>
      <c r="T58" s="35"/>
      <c r="U58" s="35"/>
      <c r="V58" s="36"/>
      <c r="W58" s="35"/>
      <c r="X58" s="25"/>
      <c r="Y58" s="25"/>
      <c r="Z58" s="25"/>
      <c r="AA58" s="25"/>
      <c r="AB58" s="25"/>
      <c r="AC58" s="25"/>
      <c r="AD58" s="26"/>
      <c r="AE58" s="37"/>
      <c r="AF58" s="29"/>
      <c r="AG58" s="25"/>
      <c r="AH58" s="29"/>
      <c r="AI58" s="29"/>
      <c r="AJ58" s="29"/>
      <c r="AK58" s="29"/>
      <c r="AL58" s="2"/>
      <c r="AM58" s="80"/>
      <c r="AN58" s="80"/>
      <c r="AO58" s="121"/>
      <c r="AP58" s="4"/>
      <c r="AQ58" s="3"/>
      <c r="AT58" s="30"/>
    </row>
    <row r="59" spans="1:51" ht="2.65" customHeight="1" thickBot="1"/>
    <row r="60" spans="1:51" ht="18" customHeight="1">
      <c r="C60" s="38" t="s">
        <v>4</v>
      </c>
      <c r="D60" s="39"/>
      <c r="E60" s="39"/>
      <c r="F60" s="40"/>
      <c r="G60" s="40"/>
      <c r="H60" s="40"/>
      <c r="I60" s="41"/>
      <c r="J60" s="44"/>
      <c r="K60" s="38" t="s">
        <v>47</v>
      </c>
      <c r="L60" s="38"/>
      <c r="M60" s="40"/>
      <c r="N60" s="40"/>
      <c r="O60" s="40"/>
      <c r="P60" s="40"/>
      <c r="Q60" s="41"/>
      <c r="R60" s="44"/>
      <c r="S60" s="38" t="s">
        <v>33</v>
      </c>
      <c r="T60" s="40"/>
      <c r="U60" s="40"/>
      <c r="V60" s="40"/>
      <c r="W60" s="40"/>
      <c r="X60" s="40"/>
      <c r="Y60" s="41"/>
      <c r="Z60" s="44"/>
      <c r="AA60" s="42" t="s">
        <v>83</v>
      </c>
      <c r="AB60" s="43"/>
      <c r="AC60" s="43"/>
      <c r="AD60" s="43"/>
      <c r="AE60" s="43"/>
      <c r="AF60" s="43"/>
      <c r="AG60" s="44"/>
      <c r="AH60" s="44"/>
      <c r="AI60" s="38" t="s">
        <v>83</v>
      </c>
      <c r="AJ60" s="40"/>
      <c r="AK60" s="40"/>
      <c r="AL60" s="45"/>
      <c r="AM60" s="43"/>
      <c r="AN60" s="43"/>
      <c r="AO60" s="44"/>
      <c r="AP60" s="44"/>
      <c r="AQ60" s="42" t="s">
        <v>83</v>
      </c>
      <c r="AR60" s="43"/>
      <c r="AS60" s="43"/>
      <c r="AT60" s="43"/>
      <c r="AU60" s="43"/>
      <c r="AV60" s="43"/>
      <c r="AW60" s="43"/>
      <c r="AX60" s="44"/>
      <c r="AY60" s="46"/>
    </row>
    <row r="61" spans="1:51" ht="15" customHeight="1">
      <c r="C61" s="47"/>
      <c r="D61" s="48" t="s">
        <v>6</v>
      </c>
      <c r="E61" s="49" t="s">
        <v>9</v>
      </c>
      <c r="F61" s="49" t="s">
        <v>10</v>
      </c>
      <c r="G61" s="48" t="str">
        <f>$G$8</f>
        <v>公表部数</v>
      </c>
      <c r="H61" s="48" t="str">
        <f>$H$8</f>
        <v>配布数</v>
      </c>
      <c r="I61" s="117" t="s">
        <v>11</v>
      </c>
      <c r="J61" s="112" t="s">
        <v>94</v>
      </c>
      <c r="K61" s="50"/>
      <c r="L61" s="51" t="s">
        <v>6</v>
      </c>
      <c r="M61" s="49" t="s">
        <v>9</v>
      </c>
      <c r="N61" s="49" t="s">
        <v>10</v>
      </c>
      <c r="O61" s="48" t="str">
        <f>$O$8</f>
        <v>公表部数</v>
      </c>
      <c r="P61" s="48" t="str">
        <f>$P$8</f>
        <v>配布数</v>
      </c>
      <c r="Q61" s="117" t="s">
        <v>11</v>
      </c>
      <c r="R61" s="112" t="s">
        <v>89</v>
      </c>
      <c r="S61" s="52"/>
      <c r="T61" s="48" t="s">
        <v>6</v>
      </c>
      <c r="U61" s="49" t="s">
        <v>9</v>
      </c>
      <c r="V61" s="49" t="s">
        <v>10</v>
      </c>
      <c r="W61" s="48" t="str">
        <f>$W$8</f>
        <v>公表部数</v>
      </c>
      <c r="X61" s="48" t="str">
        <f>$X$8</f>
        <v>配布数</v>
      </c>
      <c r="Y61" s="117" t="s">
        <v>11</v>
      </c>
      <c r="Z61" s="112" t="s">
        <v>89</v>
      </c>
      <c r="AA61" s="52"/>
      <c r="AB61" s="48" t="s">
        <v>6</v>
      </c>
      <c r="AC61" s="49" t="s">
        <v>9</v>
      </c>
      <c r="AD61" s="49" t="s">
        <v>10</v>
      </c>
      <c r="AE61" s="48" t="str">
        <f>$AE$8</f>
        <v>公表部数</v>
      </c>
      <c r="AF61" s="48" t="str">
        <f>$AF$8</f>
        <v>配布数</v>
      </c>
      <c r="AG61" s="117" t="s">
        <v>11</v>
      </c>
      <c r="AH61" s="112" t="s">
        <v>90</v>
      </c>
      <c r="AI61" s="52"/>
      <c r="AJ61" s="48" t="s">
        <v>6</v>
      </c>
      <c r="AK61" s="49" t="s">
        <v>9</v>
      </c>
      <c r="AL61" s="49" t="s">
        <v>10</v>
      </c>
      <c r="AM61" s="48" t="str">
        <f>$AM$8</f>
        <v>公表部数</v>
      </c>
      <c r="AN61" s="48" t="str">
        <f>$AN$8</f>
        <v>配布数</v>
      </c>
      <c r="AO61" s="117" t="s">
        <v>11</v>
      </c>
      <c r="AP61" s="112" t="s">
        <v>89</v>
      </c>
      <c r="AQ61" s="52"/>
      <c r="AR61" s="48" t="s">
        <v>6</v>
      </c>
      <c r="AS61" s="49" t="s">
        <v>9</v>
      </c>
      <c r="AT61" s="49" t="s">
        <v>10</v>
      </c>
      <c r="AU61" s="48" t="str">
        <f>$AU$8</f>
        <v>公表部数</v>
      </c>
      <c r="AV61" s="48" t="str">
        <f>$AV$8</f>
        <v>配布数</v>
      </c>
      <c r="AW61" s="117" t="s">
        <v>11</v>
      </c>
      <c r="AX61" s="112" t="s">
        <v>89</v>
      </c>
      <c r="AY61" s="46"/>
    </row>
    <row r="62" spans="1:51" ht="18" customHeight="1">
      <c r="C62" s="53" t="str">
        <f t="shared" ref="C62:C103" si="6">IF(J62="","","※")</f>
        <v/>
      </c>
      <c r="D62" s="252" t="s">
        <v>714</v>
      </c>
      <c r="E62" s="126" t="s">
        <v>715</v>
      </c>
      <c r="F62" s="126" t="s">
        <v>716</v>
      </c>
      <c r="G62" s="55">
        <v>270</v>
      </c>
      <c r="H62" s="256"/>
      <c r="I62" s="147" t="s">
        <v>103</v>
      </c>
      <c r="J62" s="254"/>
      <c r="K62" s="53" t="str">
        <f t="shared" ref="K62:K103" si="7">IF(R62="","","※")</f>
        <v>※</v>
      </c>
      <c r="L62" s="252" t="s">
        <v>717</v>
      </c>
      <c r="M62" s="126" t="s">
        <v>718</v>
      </c>
      <c r="N62" s="126" t="s">
        <v>719</v>
      </c>
      <c r="O62" s="55">
        <v>589</v>
      </c>
      <c r="P62" s="256"/>
      <c r="Q62" s="147" t="s">
        <v>103</v>
      </c>
      <c r="R62" s="258" t="s">
        <v>720</v>
      </c>
      <c r="S62" s="53" t="str">
        <f t="shared" ref="S62:S103" si="8">IF(Z62="","","※")</f>
        <v/>
      </c>
      <c r="T62" s="54"/>
      <c r="U62" s="126"/>
      <c r="V62" s="126"/>
      <c r="W62" s="55"/>
      <c r="X62" s="55"/>
      <c r="Y62" s="147"/>
      <c r="Z62" s="101"/>
      <c r="AA62" s="53" t="str">
        <f t="shared" ref="AA62:AA103" si="9">IF(AH62="","","※")</f>
        <v/>
      </c>
      <c r="AB62" s="54"/>
      <c r="AC62" s="126"/>
      <c r="AD62" s="126"/>
      <c r="AE62" s="55"/>
      <c r="AF62" s="55"/>
      <c r="AG62" s="147"/>
      <c r="AH62" s="101"/>
      <c r="AI62" s="53" t="str">
        <f t="shared" ref="AI62:AI103" si="10">IF(AP62="","","※")</f>
        <v/>
      </c>
      <c r="AJ62" s="54"/>
      <c r="AK62" s="126"/>
      <c r="AL62" s="126"/>
      <c r="AM62" s="55"/>
      <c r="AN62" s="55"/>
      <c r="AO62" s="147"/>
      <c r="AP62" s="101"/>
      <c r="AQ62" s="53" t="str">
        <f t="shared" ref="AQ62:AQ103" si="11">IF(AX62="","","※")</f>
        <v/>
      </c>
      <c r="AR62" s="54"/>
      <c r="AS62" s="126"/>
      <c r="AT62" s="126"/>
      <c r="AU62" s="55"/>
      <c r="AV62" s="55"/>
      <c r="AW62" s="147"/>
      <c r="AX62" s="111"/>
      <c r="AY62" s="46"/>
    </row>
    <row r="63" spans="1:51" ht="18" customHeight="1">
      <c r="A63" s="251">
        <v>45440</v>
      </c>
      <c r="C63" s="58" t="str">
        <f t="shared" si="6"/>
        <v/>
      </c>
      <c r="D63" s="59"/>
      <c r="E63" s="127"/>
      <c r="F63" s="127"/>
      <c r="G63" s="60"/>
      <c r="H63" s="60"/>
      <c r="I63" s="148"/>
      <c r="J63" s="96"/>
      <c r="K63" s="58" t="str">
        <f t="shared" si="7"/>
        <v>※</v>
      </c>
      <c r="L63" s="253" t="s">
        <v>721</v>
      </c>
      <c r="M63" s="127" t="s">
        <v>722</v>
      </c>
      <c r="N63" s="127" t="s">
        <v>723</v>
      </c>
      <c r="O63" s="60">
        <v>2472</v>
      </c>
      <c r="P63" s="257"/>
      <c r="Q63" s="148" t="s">
        <v>103</v>
      </c>
      <c r="R63" s="259" t="s">
        <v>724</v>
      </c>
      <c r="S63" s="58" t="str">
        <f t="shared" si="8"/>
        <v/>
      </c>
      <c r="T63" s="59"/>
      <c r="U63" s="127"/>
      <c r="V63" s="127"/>
      <c r="W63" s="60"/>
      <c r="X63" s="60"/>
      <c r="Y63" s="148"/>
      <c r="Z63" s="102"/>
      <c r="AA63" s="58" t="str">
        <f t="shared" si="9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0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1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6"/>
        <v/>
      </c>
      <c r="D64" s="59"/>
      <c r="E64" s="127"/>
      <c r="F64" s="127"/>
      <c r="G64" s="60"/>
      <c r="H64" s="60"/>
      <c r="I64" s="148"/>
      <c r="J64" s="96"/>
      <c r="K64" s="58" t="str">
        <f t="shared" si="7"/>
        <v>※</v>
      </c>
      <c r="L64" s="253" t="s">
        <v>725</v>
      </c>
      <c r="M64" s="127" t="s">
        <v>726</v>
      </c>
      <c r="N64" s="127" t="s">
        <v>727</v>
      </c>
      <c r="O64" s="60">
        <v>862</v>
      </c>
      <c r="P64" s="257"/>
      <c r="Q64" s="148" t="s">
        <v>103</v>
      </c>
      <c r="R64" s="259" t="s">
        <v>728</v>
      </c>
      <c r="S64" s="58" t="str">
        <f t="shared" si="8"/>
        <v/>
      </c>
      <c r="T64" s="59"/>
      <c r="U64" s="127"/>
      <c r="V64" s="127"/>
      <c r="W64" s="60"/>
      <c r="X64" s="60"/>
      <c r="Y64" s="148"/>
      <c r="Z64" s="102"/>
      <c r="AA64" s="58" t="str">
        <f t="shared" si="9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0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1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6"/>
        <v/>
      </c>
      <c r="D65" s="59"/>
      <c r="E65" s="127"/>
      <c r="F65" s="127"/>
      <c r="G65" s="60"/>
      <c r="H65" s="60"/>
      <c r="I65" s="148"/>
      <c r="J65" s="96"/>
      <c r="K65" s="58" t="str">
        <f t="shared" si="7"/>
        <v/>
      </c>
      <c r="L65" s="59"/>
      <c r="M65" s="127"/>
      <c r="N65" s="127"/>
      <c r="O65" s="60"/>
      <c r="P65" s="60"/>
      <c r="Q65" s="148"/>
      <c r="R65" s="102"/>
      <c r="S65" s="58" t="str">
        <f t="shared" si="8"/>
        <v/>
      </c>
      <c r="T65" s="59"/>
      <c r="U65" s="127"/>
      <c r="V65" s="127"/>
      <c r="W65" s="60"/>
      <c r="X65" s="60"/>
      <c r="Y65" s="148"/>
      <c r="Z65" s="102"/>
      <c r="AA65" s="58" t="str">
        <f t="shared" si="9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0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1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6"/>
        <v/>
      </c>
      <c r="D66" s="59"/>
      <c r="E66" s="127"/>
      <c r="F66" s="127"/>
      <c r="G66" s="60"/>
      <c r="H66" s="60"/>
      <c r="I66" s="148"/>
      <c r="J66" s="96"/>
      <c r="K66" s="58" t="str">
        <f t="shared" si="7"/>
        <v/>
      </c>
      <c r="L66" s="59"/>
      <c r="M66" s="127"/>
      <c r="N66" s="127"/>
      <c r="O66" s="60"/>
      <c r="P66" s="60"/>
      <c r="Q66" s="148"/>
      <c r="R66" s="102"/>
      <c r="S66" s="58" t="str">
        <f t="shared" si="8"/>
        <v/>
      </c>
      <c r="T66" s="59"/>
      <c r="U66" s="127"/>
      <c r="V66" s="127"/>
      <c r="W66" s="60"/>
      <c r="X66" s="60"/>
      <c r="Y66" s="148"/>
      <c r="Z66" s="102"/>
      <c r="AA66" s="58" t="str">
        <f t="shared" si="9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0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1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6"/>
        <v/>
      </c>
      <c r="D67" s="59"/>
      <c r="E67" s="127"/>
      <c r="F67" s="127"/>
      <c r="G67" s="63"/>
      <c r="H67" s="60"/>
      <c r="I67" s="148"/>
      <c r="J67" s="96"/>
      <c r="K67" s="58" t="str">
        <f t="shared" si="7"/>
        <v/>
      </c>
      <c r="L67" s="59"/>
      <c r="M67" s="127"/>
      <c r="N67" s="127"/>
      <c r="O67" s="63"/>
      <c r="P67" s="60"/>
      <c r="Q67" s="148"/>
      <c r="R67" s="104"/>
      <c r="S67" s="58" t="str">
        <f t="shared" si="8"/>
        <v/>
      </c>
      <c r="T67" s="59"/>
      <c r="U67" s="127"/>
      <c r="V67" s="127"/>
      <c r="W67" s="63"/>
      <c r="X67" s="60"/>
      <c r="Y67" s="148"/>
      <c r="Z67" s="102"/>
      <c r="AA67" s="58" t="str">
        <f t="shared" si="9"/>
        <v/>
      </c>
      <c r="AB67" s="59"/>
      <c r="AC67" s="127"/>
      <c r="AD67" s="127"/>
      <c r="AE67" s="63"/>
      <c r="AF67" s="60"/>
      <c r="AG67" s="148"/>
      <c r="AH67" s="102"/>
      <c r="AI67" s="58" t="str">
        <f t="shared" si="10"/>
        <v/>
      </c>
      <c r="AJ67" s="59"/>
      <c r="AK67" s="127"/>
      <c r="AL67" s="127"/>
      <c r="AM67" s="63"/>
      <c r="AN67" s="60"/>
      <c r="AO67" s="148"/>
      <c r="AP67" s="102"/>
      <c r="AQ67" s="58" t="str">
        <f t="shared" si="11"/>
        <v/>
      </c>
      <c r="AR67" s="59"/>
      <c r="AS67" s="127"/>
      <c r="AT67" s="127"/>
      <c r="AU67" s="63"/>
      <c r="AV67" s="60"/>
      <c r="AW67" s="148"/>
      <c r="AX67" s="109"/>
      <c r="AY67" s="46"/>
    </row>
    <row r="68" spans="3:51" ht="18" customHeight="1">
      <c r="C68" s="58" t="str">
        <f t="shared" si="6"/>
        <v/>
      </c>
      <c r="D68" s="59"/>
      <c r="E68" s="127"/>
      <c r="F68" s="127"/>
      <c r="G68" s="63"/>
      <c r="H68" s="60"/>
      <c r="I68" s="148"/>
      <c r="J68" s="96"/>
      <c r="K68" s="58" t="str">
        <f t="shared" si="7"/>
        <v/>
      </c>
      <c r="L68" s="59"/>
      <c r="M68" s="127"/>
      <c r="N68" s="127"/>
      <c r="O68" s="63"/>
      <c r="P68" s="60"/>
      <c r="Q68" s="148"/>
      <c r="R68" s="104"/>
      <c r="S68" s="58" t="str">
        <f t="shared" si="8"/>
        <v/>
      </c>
      <c r="T68" s="59"/>
      <c r="U68" s="127"/>
      <c r="V68" s="127"/>
      <c r="W68" s="63"/>
      <c r="X68" s="60"/>
      <c r="Y68" s="148"/>
      <c r="Z68" s="102"/>
      <c r="AA68" s="58" t="str">
        <f t="shared" si="9"/>
        <v/>
      </c>
      <c r="AB68" s="59"/>
      <c r="AC68" s="127"/>
      <c r="AD68" s="127"/>
      <c r="AE68" s="63"/>
      <c r="AF68" s="60"/>
      <c r="AG68" s="148"/>
      <c r="AH68" s="102"/>
      <c r="AI68" s="58" t="str">
        <f t="shared" si="10"/>
        <v/>
      </c>
      <c r="AJ68" s="59"/>
      <c r="AK68" s="127"/>
      <c r="AL68" s="127"/>
      <c r="AM68" s="63"/>
      <c r="AN68" s="60"/>
      <c r="AO68" s="148"/>
      <c r="AP68" s="102"/>
      <c r="AQ68" s="58" t="str">
        <f t="shared" si="11"/>
        <v/>
      </c>
      <c r="AR68" s="59"/>
      <c r="AS68" s="127"/>
      <c r="AT68" s="127"/>
      <c r="AU68" s="63"/>
      <c r="AV68" s="60"/>
      <c r="AW68" s="148"/>
      <c r="AX68" s="109"/>
      <c r="AY68" s="46"/>
    </row>
    <row r="69" spans="3:51" ht="18" customHeight="1">
      <c r="C69" s="58" t="str">
        <f t="shared" si="6"/>
        <v/>
      </c>
      <c r="D69" s="59"/>
      <c r="E69" s="127"/>
      <c r="F69" s="127"/>
      <c r="G69" s="60"/>
      <c r="H69" s="60"/>
      <c r="I69" s="148"/>
      <c r="J69" s="96"/>
      <c r="K69" s="58" t="str">
        <f t="shared" si="7"/>
        <v/>
      </c>
      <c r="L69" s="59"/>
      <c r="M69" s="127"/>
      <c r="N69" s="127"/>
      <c r="O69" s="60"/>
      <c r="P69" s="60"/>
      <c r="Q69" s="148"/>
      <c r="R69" s="102"/>
      <c r="S69" s="58" t="str">
        <f t="shared" si="8"/>
        <v/>
      </c>
      <c r="T69" s="59"/>
      <c r="U69" s="127"/>
      <c r="V69" s="127"/>
      <c r="W69" s="60"/>
      <c r="X69" s="60"/>
      <c r="Y69" s="148"/>
      <c r="Z69" s="102"/>
      <c r="AA69" s="58" t="str">
        <f t="shared" si="9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0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1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6"/>
        <v/>
      </c>
      <c r="D70" s="59"/>
      <c r="E70" s="127"/>
      <c r="F70" s="127"/>
      <c r="G70" s="63"/>
      <c r="H70" s="60"/>
      <c r="I70" s="148"/>
      <c r="J70" s="96"/>
      <c r="K70" s="58" t="str">
        <f t="shared" si="7"/>
        <v/>
      </c>
      <c r="L70" s="59"/>
      <c r="M70" s="127"/>
      <c r="N70" s="127"/>
      <c r="O70" s="63"/>
      <c r="P70" s="60"/>
      <c r="Q70" s="148"/>
      <c r="R70" s="104"/>
      <c r="S70" s="58" t="str">
        <f t="shared" si="8"/>
        <v/>
      </c>
      <c r="T70" s="59"/>
      <c r="U70" s="127"/>
      <c r="V70" s="127"/>
      <c r="W70" s="63"/>
      <c r="X70" s="60"/>
      <c r="Y70" s="148"/>
      <c r="Z70" s="102"/>
      <c r="AA70" s="58" t="str">
        <f t="shared" si="9"/>
        <v/>
      </c>
      <c r="AB70" s="59"/>
      <c r="AC70" s="127"/>
      <c r="AD70" s="127"/>
      <c r="AE70" s="63"/>
      <c r="AF70" s="60"/>
      <c r="AG70" s="148"/>
      <c r="AH70" s="102"/>
      <c r="AI70" s="58" t="str">
        <f t="shared" si="10"/>
        <v/>
      </c>
      <c r="AJ70" s="59"/>
      <c r="AK70" s="127"/>
      <c r="AL70" s="127"/>
      <c r="AM70" s="63"/>
      <c r="AN70" s="60"/>
      <c r="AO70" s="148"/>
      <c r="AP70" s="102"/>
      <c r="AQ70" s="58" t="str">
        <f t="shared" si="11"/>
        <v/>
      </c>
      <c r="AR70" s="59"/>
      <c r="AS70" s="127"/>
      <c r="AT70" s="127"/>
      <c r="AU70" s="63"/>
      <c r="AV70" s="60"/>
      <c r="AW70" s="148"/>
      <c r="AX70" s="109"/>
      <c r="AY70" s="46"/>
    </row>
    <row r="71" spans="3:51" ht="18" customHeight="1">
      <c r="C71" s="58" t="str">
        <f t="shared" si="6"/>
        <v/>
      </c>
      <c r="D71" s="59"/>
      <c r="E71" s="127"/>
      <c r="F71" s="127"/>
      <c r="G71" s="60"/>
      <c r="H71" s="60"/>
      <c r="I71" s="148"/>
      <c r="J71" s="96"/>
      <c r="K71" s="58" t="str">
        <f t="shared" si="7"/>
        <v/>
      </c>
      <c r="L71" s="59"/>
      <c r="M71" s="127"/>
      <c r="N71" s="127"/>
      <c r="O71" s="60"/>
      <c r="P71" s="60"/>
      <c r="Q71" s="148"/>
      <c r="R71" s="102"/>
      <c r="S71" s="58" t="str">
        <f t="shared" si="8"/>
        <v/>
      </c>
      <c r="T71" s="59"/>
      <c r="U71" s="127"/>
      <c r="V71" s="127"/>
      <c r="W71" s="60"/>
      <c r="X71" s="60"/>
      <c r="Y71" s="148"/>
      <c r="Z71" s="102"/>
      <c r="AA71" s="58" t="str">
        <f t="shared" si="9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0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1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6"/>
        <v/>
      </c>
      <c r="D72" s="59"/>
      <c r="E72" s="127"/>
      <c r="F72" s="127"/>
      <c r="G72" s="63"/>
      <c r="H72" s="60"/>
      <c r="I72" s="148"/>
      <c r="J72" s="96"/>
      <c r="K72" s="58" t="str">
        <f t="shared" si="7"/>
        <v/>
      </c>
      <c r="L72" s="59"/>
      <c r="M72" s="127"/>
      <c r="N72" s="127"/>
      <c r="O72" s="63"/>
      <c r="P72" s="60"/>
      <c r="Q72" s="148"/>
      <c r="R72" s="102"/>
      <c r="S72" s="58" t="str">
        <f t="shared" si="8"/>
        <v/>
      </c>
      <c r="T72" s="59"/>
      <c r="U72" s="127"/>
      <c r="V72" s="127"/>
      <c r="W72" s="63"/>
      <c r="X72" s="60"/>
      <c r="Y72" s="148"/>
      <c r="Z72" s="102"/>
      <c r="AA72" s="58" t="str">
        <f t="shared" si="9"/>
        <v/>
      </c>
      <c r="AB72" s="59"/>
      <c r="AC72" s="127"/>
      <c r="AD72" s="127"/>
      <c r="AE72" s="63"/>
      <c r="AF72" s="60"/>
      <c r="AG72" s="148"/>
      <c r="AH72" s="102"/>
      <c r="AI72" s="58" t="str">
        <f t="shared" si="10"/>
        <v/>
      </c>
      <c r="AJ72" s="59"/>
      <c r="AK72" s="127"/>
      <c r="AL72" s="127"/>
      <c r="AM72" s="63"/>
      <c r="AN72" s="60"/>
      <c r="AO72" s="148"/>
      <c r="AP72" s="102"/>
      <c r="AQ72" s="58" t="str">
        <f t="shared" si="11"/>
        <v/>
      </c>
      <c r="AR72" s="59"/>
      <c r="AS72" s="127"/>
      <c r="AT72" s="127"/>
      <c r="AU72" s="63"/>
      <c r="AV72" s="60"/>
      <c r="AW72" s="148"/>
      <c r="AX72" s="109"/>
      <c r="AY72" s="46"/>
    </row>
    <row r="73" spans="3:51" ht="18" customHeight="1">
      <c r="C73" s="58" t="str">
        <f t="shared" si="6"/>
        <v/>
      </c>
      <c r="D73" s="59"/>
      <c r="E73" s="127"/>
      <c r="F73" s="127"/>
      <c r="G73" s="63"/>
      <c r="H73" s="60"/>
      <c r="I73" s="148"/>
      <c r="J73" s="96"/>
      <c r="K73" s="58" t="str">
        <f t="shared" si="7"/>
        <v/>
      </c>
      <c r="L73" s="59"/>
      <c r="M73" s="127"/>
      <c r="N73" s="127"/>
      <c r="O73" s="63"/>
      <c r="P73" s="60"/>
      <c r="Q73" s="148"/>
      <c r="R73" s="104"/>
      <c r="S73" s="58" t="str">
        <f t="shared" si="8"/>
        <v/>
      </c>
      <c r="T73" s="59"/>
      <c r="U73" s="127"/>
      <c r="V73" s="127"/>
      <c r="W73" s="63"/>
      <c r="X73" s="60"/>
      <c r="Y73" s="148"/>
      <c r="Z73" s="102"/>
      <c r="AA73" s="58" t="str">
        <f t="shared" si="9"/>
        <v/>
      </c>
      <c r="AB73" s="59"/>
      <c r="AC73" s="127"/>
      <c r="AD73" s="127"/>
      <c r="AE73" s="63"/>
      <c r="AF73" s="60"/>
      <c r="AG73" s="148"/>
      <c r="AH73" s="102"/>
      <c r="AI73" s="58" t="str">
        <f t="shared" si="10"/>
        <v/>
      </c>
      <c r="AJ73" s="59"/>
      <c r="AK73" s="127"/>
      <c r="AL73" s="127"/>
      <c r="AM73" s="63"/>
      <c r="AN73" s="60"/>
      <c r="AO73" s="148"/>
      <c r="AP73" s="102"/>
      <c r="AQ73" s="58" t="str">
        <f t="shared" si="11"/>
        <v/>
      </c>
      <c r="AR73" s="59"/>
      <c r="AS73" s="127"/>
      <c r="AT73" s="127"/>
      <c r="AU73" s="63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3"/>
      <c r="H78" s="60"/>
      <c r="I78" s="148"/>
      <c r="J78" s="96"/>
      <c r="K78" s="58" t="str">
        <f t="shared" si="7"/>
        <v/>
      </c>
      <c r="L78" s="59"/>
      <c r="M78" s="127"/>
      <c r="N78" s="127"/>
      <c r="O78" s="63"/>
      <c r="P78" s="60"/>
      <c r="Q78" s="148"/>
      <c r="R78" s="102"/>
      <c r="S78" s="58" t="str">
        <f t="shared" si="8"/>
        <v/>
      </c>
      <c r="T78" s="59"/>
      <c r="U78" s="127"/>
      <c r="V78" s="127"/>
      <c r="W78" s="63"/>
      <c r="X78" s="60"/>
      <c r="Y78" s="148"/>
      <c r="Z78" s="102"/>
      <c r="AA78" s="58" t="str">
        <f t="shared" si="9"/>
        <v/>
      </c>
      <c r="AB78" s="59"/>
      <c r="AC78" s="127"/>
      <c r="AD78" s="127"/>
      <c r="AE78" s="63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3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3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3"/>
      <c r="H79" s="60"/>
      <c r="I79" s="148"/>
      <c r="J79" s="96"/>
      <c r="K79" s="58" t="str">
        <f t="shared" si="7"/>
        <v/>
      </c>
      <c r="L79" s="59"/>
      <c r="M79" s="127"/>
      <c r="N79" s="127"/>
      <c r="O79" s="63"/>
      <c r="P79" s="60"/>
      <c r="Q79" s="148"/>
      <c r="R79" s="102"/>
      <c r="S79" s="58" t="str">
        <f t="shared" si="8"/>
        <v/>
      </c>
      <c r="T79" s="59"/>
      <c r="U79" s="127"/>
      <c r="V79" s="127"/>
      <c r="W79" s="63"/>
      <c r="X79" s="60"/>
      <c r="Y79" s="148"/>
      <c r="Z79" s="102"/>
      <c r="AA79" s="58" t="str">
        <f t="shared" si="9"/>
        <v/>
      </c>
      <c r="AB79" s="59"/>
      <c r="AC79" s="127"/>
      <c r="AD79" s="127"/>
      <c r="AE79" s="63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3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3"/>
      <c r="AV79" s="60"/>
      <c r="AW79" s="148"/>
      <c r="AX79" s="109"/>
      <c r="AY79" s="46"/>
    </row>
    <row r="80" spans="3:51" ht="18" customHeight="1">
      <c r="C80" s="58" t="str">
        <f t="shared" si="6"/>
        <v/>
      </c>
      <c r="D80" s="59"/>
      <c r="E80" s="127"/>
      <c r="F80" s="127"/>
      <c r="G80" s="63"/>
      <c r="H80" s="60"/>
      <c r="I80" s="148"/>
      <c r="J80" s="96"/>
      <c r="K80" s="58" t="str">
        <f t="shared" si="7"/>
        <v/>
      </c>
      <c r="L80" s="59"/>
      <c r="M80" s="127"/>
      <c r="N80" s="127"/>
      <c r="O80" s="63"/>
      <c r="P80" s="60"/>
      <c r="Q80" s="148"/>
      <c r="R80" s="102"/>
      <c r="S80" s="58" t="str">
        <f t="shared" si="8"/>
        <v/>
      </c>
      <c r="T80" s="59"/>
      <c r="U80" s="127"/>
      <c r="V80" s="127"/>
      <c r="W80" s="63"/>
      <c r="X80" s="60"/>
      <c r="Y80" s="148"/>
      <c r="Z80" s="102"/>
      <c r="AA80" s="58" t="str">
        <f t="shared" si="9"/>
        <v/>
      </c>
      <c r="AB80" s="59"/>
      <c r="AC80" s="127"/>
      <c r="AD80" s="127"/>
      <c r="AE80" s="63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3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3"/>
      <c r="AV80" s="60"/>
      <c r="AW80" s="148"/>
      <c r="AX80" s="109"/>
      <c r="AY80" s="46"/>
    </row>
    <row r="81" spans="3:51" ht="18" customHeight="1">
      <c r="C81" s="58" t="str">
        <f t="shared" si="6"/>
        <v/>
      </c>
      <c r="D81" s="59"/>
      <c r="E81" s="127"/>
      <c r="F81" s="127"/>
      <c r="G81" s="63"/>
      <c r="H81" s="60"/>
      <c r="I81" s="148"/>
      <c r="J81" s="96"/>
      <c r="K81" s="58" t="str">
        <f t="shared" si="7"/>
        <v/>
      </c>
      <c r="L81" s="59"/>
      <c r="M81" s="127"/>
      <c r="N81" s="127"/>
      <c r="O81" s="63"/>
      <c r="P81" s="60"/>
      <c r="Q81" s="148"/>
      <c r="R81" s="104"/>
      <c r="S81" s="58" t="str">
        <f t="shared" si="8"/>
        <v/>
      </c>
      <c r="T81" s="59"/>
      <c r="U81" s="127"/>
      <c r="V81" s="127"/>
      <c r="W81" s="63"/>
      <c r="X81" s="60"/>
      <c r="Y81" s="148"/>
      <c r="Z81" s="102"/>
      <c r="AA81" s="58" t="str">
        <f t="shared" si="9"/>
        <v/>
      </c>
      <c r="AB81" s="59"/>
      <c r="AC81" s="127"/>
      <c r="AD81" s="127"/>
      <c r="AE81" s="63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3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3"/>
      <c r="AV81" s="60"/>
      <c r="AW81" s="148"/>
      <c r="AX81" s="109"/>
      <c r="AY81" s="46"/>
    </row>
    <row r="82" spans="3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58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3:51" ht="18" customHeight="1">
      <c r="C83" s="58" t="str">
        <f t="shared" si="6"/>
        <v/>
      </c>
      <c r="D83" s="59"/>
      <c r="E83" s="127"/>
      <c r="F83" s="127"/>
      <c r="G83" s="60"/>
      <c r="H83" s="60"/>
      <c r="I83" s="148"/>
      <c r="J83" s="96"/>
      <c r="K83" s="58" t="str">
        <f t="shared" si="7"/>
        <v/>
      </c>
      <c r="L83" s="59"/>
      <c r="M83" s="127"/>
      <c r="N83" s="127"/>
      <c r="O83" s="60"/>
      <c r="P83" s="60"/>
      <c r="Q83" s="148"/>
      <c r="R83" s="102"/>
      <c r="S83" s="58" t="str">
        <f t="shared" si="8"/>
        <v/>
      </c>
      <c r="T83" s="59"/>
      <c r="U83" s="127"/>
      <c r="V83" s="127"/>
      <c r="W83" s="60"/>
      <c r="X83" s="60"/>
      <c r="Y83" s="148"/>
      <c r="Z83" s="102"/>
      <c r="AA83" s="58" t="str">
        <f t="shared" si="9"/>
        <v/>
      </c>
      <c r="AB83" s="59"/>
      <c r="AC83" s="127"/>
      <c r="AD83" s="127"/>
      <c r="AE83" s="60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0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0"/>
      <c r="AV83" s="60"/>
      <c r="AW83" s="148"/>
      <c r="AX83" s="109"/>
      <c r="AY83" s="46"/>
    </row>
    <row r="84" spans="3:51" ht="18" customHeight="1">
      <c r="C84" s="58" t="str">
        <f t="shared" si="6"/>
        <v/>
      </c>
      <c r="D84" s="59"/>
      <c r="E84" s="127"/>
      <c r="F84" s="127"/>
      <c r="G84" s="60"/>
      <c r="H84" s="60"/>
      <c r="I84" s="148"/>
      <c r="J84" s="96"/>
      <c r="K84" s="58" t="str">
        <f t="shared" si="7"/>
        <v/>
      </c>
      <c r="L84" s="59"/>
      <c r="M84" s="127"/>
      <c r="N84" s="127"/>
      <c r="O84" s="60"/>
      <c r="P84" s="60"/>
      <c r="Q84" s="148"/>
      <c r="R84" s="102"/>
      <c r="S84" s="58" t="str">
        <f t="shared" si="8"/>
        <v/>
      </c>
      <c r="T84" s="59"/>
      <c r="U84" s="127"/>
      <c r="V84" s="127"/>
      <c r="W84" s="60"/>
      <c r="X84" s="60"/>
      <c r="Y84" s="148"/>
      <c r="Z84" s="102"/>
      <c r="AA84" s="58" t="str">
        <f t="shared" si="9"/>
        <v/>
      </c>
      <c r="AB84" s="59"/>
      <c r="AC84" s="127"/>
      <c r="AD84" s="127"/>
      <c r="AE84" s="60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0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3:51" ht="18" customHeight="1">
      <c r="C85" s="58" t="str">
        <f t="shared" si="6"/>
        <v/>
      </c>
      <c r="D85" s="59"/>
      <c r="E85" s="127"/>
      <c r="F85" s="127"/>
      <c r="G85" s="60"/>
      <c r="H85" s="60"/>
      <c r="I85" s="148"/>
      <c r="J85" s="96"/>
      <c r="K85" s="58" t="str">
        <f t="shared" si="7"/>
        <v/>
      </c>
      <c r="L85" s="59"/>
      <c r="M85" s="127"/>
      <c r="N85" s="127"/>
      <c r="O85" s="60"/>
      <c r="P85" s="60"/>
      <c r="Q85" s="148"/>
      <c r="R85" s="102"/>
      <c r="S85" s="58" t="str">
        <f t="shared" si="8"/>
        <v/>
      </c>
      <c r="T85" s="59"/>
      <c r="U85" s="127"/>
      <c r="V85" s="127"/>
      <c r="W85" s="60"/>
      <c r="X85" s="60"/>
      <c r="Y85" s="148"/>
      <c r="Z85" s="102"/>
      <c r="AA85" s="58" t="str">
        <f t="shared" si="9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10"/>
        <v/>
      </c>
      <c r="AJ85" s="59"/>
      <c r="AK85" s="127"/>
      <c r="AL85" s="127"/>
      <c r="AM85" s="60"/>
      <c r="AN85" s="60"/>
      <c r="AO85" s="148"/>
      <c r="AP85" s="102"/>
      <c r="AQ85" s="58" t="str">
        <f t="shared" si="11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3:51" ht="18" customHeight="1">
      <c r="C86" s="58" t="str">
        <f t="shared" si="6"/>
        <v/>
      </c>
      <c r="D86" s="59"/>
      <c r="E86" s="127"/>
      <c r="F86" s="127"/>
      <c r="G86" s="63"/>
      <c r="H86" s="60"/>
      <c r="I86" s="148"/>
      <c r="J86" s="96"/>
      <c r="K86" s="58" t="str">
        <f t="shared" si="7"/>
        <v/>
      </c>
      <c r="L86" s="59"/>
      <c r="M86" s="127"/>
      <c r="N86" s="127"/>
      <c r="O86" s="63"/>
      <c r="P86" s="60"/>
      <c r="Q86" s="148"/>
      <c r="R86" s="102"/>
      <c r="S86" s="58" t="str">
        <f t="shared" si="8"/>
        <v/>
      </c>
      <c r="T86" s="59"/>
      <c r="U86" s="127"/>
      <c r="V86" s="127"/>
      <c r="W86" s="63"/>
      <c r="X86" s="60"/>
      <c r="Y86" s="148"/>
      <c r="Z86" s="102"/>
      <c r="AA86" s="58" t="str">
        <f t="shared" si="9"/>
        <v/>
      </c>
      <c r="AB86" s="59"/>
      <c r="AC86" s="127"/>
      <c r="AD86" s="127"/>
      <c r="AE86" s="63"/>
      <c r="AF86" s="60"/>
      <c r="AG86" s="148"/>
      <c r="AH86" s="102"/>
      <c r="AI86" s="58" t="str">
        <f t="shared" si="10"/>
        <v/>
      </c>
      <c r="AJ86" s="59"/>
      <c r="AK86" s="127"/>
      <c r="AL86" s="127"/>
      <c r="AM86" s="63"/>
      <c r="AN86" s="60"/>
      <c r="AO86" s="148"/>
      <c r="AP86" s="102"/>
      <c r="AQ86" s="58" t="str">
        <f t="shared" si="11"/>
        <v/>
      </c>
      <c r="AR86" s="59"/>
      <c r="AS86" s="127"/>
      <c r="AT86" s="127"/>
      <c r="AU86" s="63"/>
      <c r="AV86" s="60"/>
      <c r="AW86" s="148"/>
      <c r="AX86" s="109"/>
      <c r="AY86" s="46"/>
    </row>
    <row r="87" spans="3:51" ht="18" customHeight="1">
      <c r="C87" s="58" t="str">
        <f t="shared" si="6"/>
        <v/>
      </c>
      <c r="D87" s="59"/>
      <c r="E87" s="127"/>
      <c r="F87" s="127"/>
      <c r="G87" s="63"/>
      <c r="H87" s="60"/>
      <c r="I87" s="148"/>
      <c r="J87" s="96"/>
      <c r="K87" s="58" t="str">
        <f t="shared" si="7"/>
        <v/>
      </c>
      <c r="L87" s="59"/>
      <c r="M87" s="127"/>
      <c r="N87" s="127"/>
      <c r="O87" s="63"/>
      <c r="P87" s="60"/>
      <c r="Q87" s="148"/>
      <c r="R87" s="102"/>
      <c r="S87" s="58" t="str">
        <f t="shared" si="8"/>
        <v/>
      </c>
      <c r="T87" s="59"/>
      <c r="U87" s="127"/>
      <c r="V87" s="127"/>
      <c r="W87" s="63"/>
      <c r="X87" s="60"/>
      <c r="Y87" s="148"/>
      <c r="Z87" s="102"/>
      <c r="AA87" s="58" t="str">
        <f t="shared" si="9"/>
        <v/>
      </c>
      <c r="AB87" s="59"/>
      <c r="AC87" s="127"/>
      <c r="AD87" s="127"/>
      <c r="AE87" s="63"/>
      <c r="AF87" s="60"/>
      <c r="AG87" s="148"/>
      <c r="AH87" s="102"/>
      <c r="AI87" s="58" t="str">
        <f t="shared" si="10"/>
        <v/>
      </c>
      <c r="AJ87" s="59"/>
      <c r="AK87" s="127"/>
      <c r="AL87" s="127"/>
      <c r="AM87" s="63"/>
      <c r="AN87" s="60"/>
      <c r="AO87" s="148"/>
      <c r="AP87" s="102"/>
      <c r="AQ87" s="58" t="str">
        <f t="shared" si="11"/>
        <v/>
      </c>
      <c r="AR87" s="59"/>
      <c r="AS87" s="127"/>
      <c r="AT87" s="127"/>
      <c r="AU87" s="63"/>
      <c r="AV87" s="60"/>
      <c r="AW87" s="148"/>
      <c r="AX87" s="109"/>
      <c r="AY87" s="46"/>
    </row>
    <row r="88" spans="3:51" ht="18" customHeight="1">
      <c r="C88" s="58" t="str">
        <f t="shared" si="6"/>
        <v/>
      </c>
      <c r="D88" s="59"/>
      <c r="E88" s="127"/>
      <c r="F88" s="127"/>
      <c r="G88" s="63"/>
      <c r="H88" s="60"/>
      <c r="I88" s="148"/>
      <c r="J88" s="96"/>
      <c r="K88" s="58" t="str">
        <f t="shared" si="7"/>
        <v/>
      </c>
      <c r="L88" s="59"/>
      <c r="M88" s="127"/>
      <c r="N88" s="127"/>
      <c r="O88" s="63"/>
      <c r="P88" s="60"/>
      <c r="Q88" s="148"/>
      <c r="R88" s="104"/>
      <c r="S88" s="58" t="str">
        <f t="shared" si="8"/>
        <v/>
      </c>
      <c r="T88" s="59"/>
      <c r="U88" s="127"/>
      <c r="V88" s="127"/>
      <c r="W88" s="63"/>
      <c r="X88" s="60"/>
      <c r="Y88" s="148"/>
      <c r="Z88" s="102"/>
      <c r="AA88" s="58" t="str">
        <f t="shared" si="9"/>
        <v/>
      </c>
      <c r="AB88" s="59"/>
      <c r="AC88" s="127"/>
      <c r="AD88" s="127"/>
      <c r="AE88" s="63"/>
      <c r="AF88" s="60"/>
      <c r="AG88" s="148"/>
      <c r="AH88" s="102"/>
      <c r="AI88" s="58" t="str">
        <f t="shared" si="10"/>
        <v/>
      </c>
      <c r="AJ88" s="59"/>
      <c r="AK88" s="127"/>
      <c r="AL88" s="127"/>
      <c r="AM88" s="63"/>
      <c r="AN88" s="60"/>
      <c r="AO88" s="148"/>
      <c r="AP88" s="102"/>
      <c r="AQ88" s="58" t="str">
        <f t="shared" si="11"/>
        <v/>
      </c>
      <c r="AR88" s="59"/>
      <c r="AS88" s="127"/>
      <c r="AT88" s="127"/>
      <c r="AU88" s="63"/>
      <c r="AV88" s="60"/>
      <c r="AW88" s="148"/>
      <c r="AX88" s="109"/>
      <c r="AY88" s="46"/>
    </row>
    <row r="89" spans="3:51" ht="18" customHeight="1">
      <c r="C89" s="58" t="str">
        <f t="shared" si="6"/>
        <v/>
      </c>
      <c r="D89" s="59"/>
      <c r="E89" s="127"/>
      <c r="F89" s="127"/>
      <c r="G89" s="60"/>
      <c r="H89" s="60"/>
      <c r="I89" s="148"/>
      <c r="J89" s="96"/>
      <c r="K89" s="58" t="str">
        <f t="shared" si="7"/>
        <v/>
      </c>
      <c r="L89" s="59"/>
      <c r="M89" s="127"/>
      <c r="N89" s="127"/>
      <c r="O89" s="60"/>
      <c r="P89" s="60"/>
      <c r="Q89" s="148"/>
      <c r="R89" s="102"/>
      <c r="S89" s="58" t="str">
        <f t="shared" si="8"/>
        <v/>
      </c>
      <c r="T89" s="59"/>
      <c r="U89" s="127"/>
      <c r="V89" s="127"/>
      <c r="W89" s="60"/>
      <c r="X89" s="60"/>
      <c r="Y89" s="148"/>
      <c r="Z89" s="102"/>
      <c r="AA89" s="58" t="str">
        <f t="shared" si="9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0"/>
        <v/>
      </c>
      <c r="AJ89" s="59"/>
      <c r="AK89" s="127"/>
      <c r="AL89" s="127"/>
      <c r="AM89" s="60"/>
      <c r="AN89" s="60"/>
      <c r="AO89" s="148"/>
      <c r="AP89" s="102"/>
      <c r="AQ89" s="58" t="str">
        <f t="shared" si="11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3:51" ht="18" customHeight="1">
      <c r="C90" s="58" t="str">
        <f t="shared" si="6"/>
        <v/>
      </c>
      <c r="D90" s="59"/>
      <c r="E90" s="127"/>
      <c r="F90" s="127"/>
      <c r="G90" s="63"/>
      <c r="H90" s="60"/>
      <c r="I90" s="148"/>
      <c r="J90" s="96"/>
      <c r="K90" s="58" t="str">
        <f t="shared" si="7"/>
        <v/>
      </c>
      <c r="L90" s="59"/>
      <c r="M90" s="127"/>
      <c r="N90" s="127"/>
      <c r="O90" s="63"/>
      <c r="P90" s="60"/>
      <c r="Q90" s="148"/>
      <c r="R90" s="102"/>
      <c r="S90" s="58" t="str">
        <f t="shared" si="8"/>
        <v/>
      </c>
      <c r="T90" s="59"/>
      <c r="U90" s="127"/>
      <c r="V90" s="127"/>
      <c r="W90" s="63"/>
      <c r="X90" s="60"/>
      <c r="Y90" s="148"/>
      <c r="Z90" s="102"/>
      <c r="AA90" s="58" t="str">
        <f t="shared" si="9"/>
        <v/>
      </c>
      <c r="AB90" s="59"/>
      <c r="AC90" s="127"/>
      <c r="AD90" s="127"/>
      <c r="AE90" s="63"/>
      <c r="AF90" s="60"/>
      <c r="AG90" s="148"/>
      <c r="AH90" s="102"/>
      <c r="AI90" s="58" t="str">
        <f t="shared" si="10"/>
        <v/>
      </c>
      <c r="AJ90" s="59"/>
      <c r="AK90" s="127"/>
      <c r="AL90" s="127"/>
      <c r="AM90" s="63"/>
      <c r="AN90" s="60"/>
      <c r="AO90" s="148"/>
      <c r="AP90" s="102"/>
      <c r="AQ90" s="58" t="str">
        <f t="shared" si="11"/>
        <v/>
      </c>
      <c r="AR90" s="59"/>
      <c r="AS90" s="127"/>
      <c r="AT90" s="127"/>
      <c r="AU90" s="63"/>
      <c r="AV90" s="60"/>
      <c r="AW90" s="148"/>
      <c r="AX90" s="109"/>
      <c r="AY90" s="46"/>
    </row>
    <row r="91" spans="3:51" ht="18" customHeight="1">
      <c r="C91" s="58" t="str">
        <f t="shared" si="6"/>
        <v/>
      </c>
      <c r="D91" s="59"/>
      <c r="E91" s="127"/>
      <c r="F91" s="127"/>
      <c r="G91" s="63"/>
      <c r="H91" s="60"/>
      <c r="I91" s="148"/>
      <c r="J91" s="96"/>
      <c r="K91" s="58" t="str">
        <f t="shared" si="7"/>
        <v/>
      </c>
      <c r="L91" s="59"/>
      <c r="M91" s="127"/>
      <c r="N91" s="127"/>
      <c r="O91" s="63"/>
      <c r="P91" s="60"/>
      <c r="Q91" s="148"/>
      <c r="R91" s="104"/>
      <c r="S91" s="58" t="str">
        <f t="shared" si="8"/>
        <v/>
      </c>
      <c r="T91" s="59"/>
      <c r="U91" s="127"/>
      <c r="V91" s="127"/>
      <c r="W91" s="63"/>
      <c r="X91" s="60"/>
      <c r="Y91" s="148"/>
      <c r="Z91" s="102"/>
      <c r="AA91" s="58" t="str">
        <f t="shared" si="9"/>
        <v/>
      </c>
      <c r="AB91" s="59"/>
      <c r="AC91" s="127"/>
      <c r="AD91" s="127"/>
      <c r="AE91" s="63"/>
      <c r="AF91" s="60"/>
      <c r="AG91" s="148"/>
      <c r="AH91" s="102"/>
      <c r="AI91" s="58" t="str">
        <f t="shared" si="10"/>
        <v/>
      </c>
      <c r="AJ91" s="59"/>
      <c r="AK91" s="127"/>
      <c r="AL91" s="127"/>
      <c r="AM91" s="63"/>
      <c r="AN91" s="60"/>
      <c r="AO91" s="148"/>
      <c r="AP91" s="102"/>
      <c r="AQ91" s="58" t="str">
        <f t="shared" si="11"/>
        <v/>
      </c>
      <c r="AR91" s="59"/>
      <c r="AS91" s="127"/>
      <c r="AT91" s="127"/>
      <c r="AU91" s="63"/>
      <c r="AV91" s="60"/>
      <c r="AW91" s="148"/>
      <c r="AX91" s="109"/>
      <c r="AY91" s="46"/>
    </row>
    <row r="92" spans="3:51" ht="18" customHeight="1">
      <c r="C92" s="58" t="str">
        <f t="shared" si="6"/>
        <v/>
      </c>
      <c r="D92" s="59"/>
      <c r="E92" s="127"/>
      <c r="F92" s="127"/>
      <c r="G92" s="60"/>
      <c r="H92" s="60"/>
      <c r="I92" s="148"/>
      <c r="J92" s="96"/>
      <c r="K92" s="58" t="str">
        <f t="shared" si="7"/>
        <v/>
      </c>
      <c r="L92" s="59"/>
      <c r="M92" s="127"/>
      <c r="N92" s="127"/>
      <c r="O92" s="60"/>
      <c r="P92" s="60"/>
      <c r="Q92" s="148"/>
      <c r="R92" s="102"/>
      <c r="S92" s="58" t="str">
        <f t="shared" si="8"/>
        <v/>
      </c>
      <c r="T92" s="59"/>
      <c r="U92" s="127"/>
      <c r="V92" s="127"/>
      <c r="W92" s="60"/>
      <c r="X92" s="60"/>
      <c r="Y92" s="148"/>
      <c r="Z92" s="102"/>
      <c r="AA92" s="58" t="str">
        <f t="shared" si="9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0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11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3:51" ht="18" customHeight="1">
      <c r="C93" s="58" t="str">
        <f t="shared" si="6"/>
        <v/>
      </c>
      <c r="D93" s="59"/>
      <c r="E93" s="127"/>
      <c r="F93" s="127"/>
      <c r="G93" s="60"/>
      <c r="H93" s="60"/>
      <c r="I93" s="148"/>
      <c r="J93" s="96"/>
      <c r="K93" s="58" t="str">
        <f t="shared" si="7"/>
        <v/>
      </c>
      <c r="L93" s="59"/>
      <c r="M93" s="127"/>
      <c r="N93" s="127"/>
      <c r="O93" s="60"/>
      <c r="P93" s="60"/>
      <c r="Q93" s="148"/>
      <c r="R93" s="102"/>
      <c r="S93" s="58" t="str">
        <f t="shared" si="8"/>
        <v/>
      </c>
      <c r="T93" s="59"/>
      <c r="U93" s="127"/>
      <c r="V93" s="127"/>
      <c r="W93" s="60"/>
      <c r="X93" s="60"/>
      <c r="Y93" s="148"/>
      <c r="Z93" s="102"/>
      <c r="AA93" s="58" t="str">
        <f t="shared" si="9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10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11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3:51" ht="18" customHeight="1">
      <c r="C94" s="58" t="str">
        <f t="shared" si="6"/>
        <v/>
      </c>
      <c r="D94" s="59"/>
      <c r="E94" s="127"/>
      <c r="F94" s="127"/>
      <c r="G94" s="60"/>
      <c r="H94" s="60"/>
      <c r="I94" s="148"/>
      <c r="J94" s="96"/>
      <c r="K94" s="58" t="str">
        <f t="shared" si="7"/>
        <v/>
      </c>
      <c r="L94" s="59"/>
      <c r="M94" s="127"/>
      <c r="N94" s="127"/>
      <c r="O94" s="60"/>
      <c r="P94" s="60"/>
      <c r="Q94" s="148"/>
      <c r="R94" s="102"/>
      <c r="S94" s="58" t="str">
        <f t="shared" si="8"/>
        <v/>
      </c>
      <c r="T94" s="59"/>
      <c r="U94" s="127"/>
      <c r="V94" s="127"/>
      <c r="W94" s="60"/>
      <c r="X94" s="60"/>
      <c r="Y94" s="148"/>
      <c r="Z94" s="102"/>
      <c r="AA94" s="58" t="str">
        <f t="shared" si="9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10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1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3:51" ht="18" customHeight="1">
      <c r="C95" s="58" t="str">
        <f t="shared" si="6"/>
        <v/>
      </c>
      <c r="D95" s="59"/>
      <c r="E95" s="127"/>
      <c r="F95" s="127"/>
      <c r="G95" s="60"/>
      <c r="H95" s="60"/>
      <c r="I95" s="148"/>
      <c r="J95" s="96"/>
      <c r="K95" s="58" t="str">
        <f t="shared" si="7"/>
        <v/>
      </c>
      <c r="L95" s="59"/>
      <c r="M95" s="127"/>
      <c r="N95" s="127"/>
      <c r="O95" s="60"/>
      <c r="P95" s="60"/>
      <c r="Q95" s="148"/>
      <c r="R95" s="102"/>
      <c r="S95" s="58" t="str">
        <f t="shared" si="8"/>
        <v/>
      </c>
      <c r="T95" s="59"/>
      <c r="U95" s="127"/>
      <c r="V95" s="127"/>
      <c r="W95" s="60"/>
      <c r="X95" s="60"/>
      <c r="Y95" s="148"/>
      <c r="Z95" s="102"/>
      <c r="AA95" s="58" t="str">
        <f t="shared" si="9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10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1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3:51" ht="18" customHeight="1">
      <c r="C96" s="58" t="str">
        <f t="shared" si="6"/>
        <v/>
      </c>
      <c r="D96" s="59"/>
      <c r="E96" s="127"/>
      <c r="F96" s="127"/>
      <c r="G96" s="63"/>
      <c r="H96" s="60"/>
      <c r="I96" s="148"/>
      <c r="J96" s="96"/>
      <c r="K96" s="58" t="str">
        <f t="shared" si="7"/>
        <v/>
      </c>
      <c r="L96" s="59"/>
      <c r="M96" s="127"/>
      <c r="N96" s="127"/>
      <c r="O96" s="63"/>
      <c r="P96" s="60"/>
      <c r="Q96" s="148"/>
      <c r="R96" s="102"/>
      <c r="S96" s="58" t="str">
        <f t="shared" si="8"/>
        <v/>
      </c>
      <c r="T96" s="59"/>
      <c r="U96" s="127"/>
      <c r="V96" s="127"/>
      <c r="W96" s="63"/>
      <c r="X96" s="60"/>
      <c r="Y96" s="148"/>
      <c r="Z96" s="102"/>
      <c r="AA96" s="58" t="str">
        <f t="shared" si="9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0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1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6"/>
        <v/>
      </c>
      <c r="D97" s="59"/>
      <c r="E97" s="127"/>
      <c r="F97" s="127"/>
      <c r="G97" s="63"/>
      <c r="H97" s="60"/>
      <c r="I97" s="148"/>
      <c r="J97" s="96"/>
      <c r="K97" s="58" t="str">
        <f t="shared" si="7"/>
        <v/>
      </c>
      <c r="L97" s="59"/>
      <c r="M97" s="127"/>
      <c r="N97" s="127"/>
      <c r="O97" s="63"/>
      <c r="P97" s="60"/>
      <c r="Q97" s="148"/>
      <c r="R97" s="102"/>
      <c r="S97" s="58" t="str">
        <f t="shared" si="8"/>
        <v/>
      </c>
      <c r="T97" s="59"/>
      <c r="U97" s="127"/>
      <c r="V97" s="127"/>
      <c r="W97" s="63"/>
      <c r="X97" s="60"/>
      <c r="Y97" s="148"/>
      <c r="Z97" s="102"/>
      <c r="AA97" s="58" t="str">
        <f t="shared" si="9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0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1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6"/>
        <v/>
      </c>
      <c r="D98" s="59"/>
      <c r="E98" s="127"/>
      <c r="F98" s="127"/>
      <c r="G98" s="60"/>
      <c r="H98" s="60"/>
      <c r="I98" s="148"/>
      <c r="J98" s="96"/>
      <c r="K98" s="58" t="str">
        <f t="shared" si="7"/>
        <v/>
      </c>
      <c r="L98" s="59"/>
      <c r="M98" s="127"/>
      <c r="N98" s="127"/>
      <c r="O98" s="60"/>
      <c r="P98" s="60"/>
      <c r="Q98" s="148"/>
      <c r="R98" s="102"/>
      <c r="S98" s="58" t="str">
        <f t="shared" si="8"/>
        <v/>
      </c>
      <c r="T98" s="59"/>
      <c r="U98" s="127"/>
      <c r="V98" s="127"/>
      <c r="W98" s="60"/>
      <c r="X98" s="60"/>
      <c r="Y98" s="148"/>
      <c r="Z98" s="102"/>
      <c r="AA98" s="58" t="str">
        <f t="shared" si="9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0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1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6"/>
        <v/>
      </c>
      <c r="D99" s="59"/>
      <c r="E99" s="127"/>
      <c r="F99" s="127"/>
      <c r="G99" s="63"/>
      <c r="H99" s="60"/>
      <c r="I99" s="148"/>
      <c r="J99" s="96"/>
      <c r="K99" s="58" t="str">
        <f t="shared" si="7"/>
        <v/>
      </c>
      <c r="L99" s="59"/>
      <c r="M99" s="127"/>
      <c r="N99" s="127"/>
      <c r="O99" s="63"/>
      <c r="P99" s="60"/>
      <c r="Q99" s="148"/>
      <c r="R99" s="102"/>
      <c r="S99" s="58" t="str">
        <f t="shared" si="8"/>
        <v/>
      </c>
      <c r="T99" s="59"/>
      <c r="U99" s="127"/>
      <c r="V99" s="127"/>
      <c r="W99" s="63"/>
      <c r="X99" s="60"/>
      <c r="Y99" s="148"/>
      <c r="Z99" s="102"/>
      <c r="AA99" s="58" t="str">
        <f t="shared" si="9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0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1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6"/>
        <v/>
      </c>
      <c r="D100" s="59"/>
      <c r="E100" s="127"/>
      <c r="F100" s="127"/>
      <c r="G100" s="63"/>
      <c r="H100" s="60"/>
      <c r="I100" s="148"/>
      <c r="J100" s="96"/>
      <c r="K100" s="58" t="str">
        <f t="shared" si="7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8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9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0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1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6"/>
        <v/>
      </c>
      <c r="D101" s="59"/>
      <c r="E101" s="127"/>
      <c r="F101" s="127"/>
      <c r="G101" s="63"/>
      <c r="H101" s="60"/>
      <c r="I101" s="148"/>
      <c r="J101" s="96"/>
      <c r="K101" s="58" t="str">
        <f t="shared" si="7"/>
        <v/>
      </c>
      <c r="L101" s="59"/>
      <c r="M101" s="127"/>
      <c r="N101" s="127"/>
      <c r="O101" s="63"/>
      <c r="P101" s="60"/>
      <c r="Q101" s="148"/>
      <c r="R101" s="104"/>
      <c r="S101" s="58" t="str">
        <f t="shared" si="8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9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0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1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6"/>
        <v/>
      </c>
      <c r="D102" s="59"/>
      <c r="E102" s="127"/>
      <c r="F102" s="127"/>
      <c r="G102" s="60"/>
      <c r="H102" s="60"/>
      <c r="I102" s="148"/>
      <c r="J102" s="96"/>
      <c r="K102" s="58" t="str">
        <f t="shared" si="7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8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9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0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1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66" t="str">
        <f t="shared" si="6"/>
        <v/>
      </c>
      <c r="D103" s="67"/>
      <c r="E103" s="128"/>
      <c r="F103" s="128"/>
      <c r="G103" s="92"/>
      <c r="H103" s="68"/>
      <c r="I103" s="149"/>
      <c r="J103" s="97"/>
      <c r="K103" s="66" t="str">
        <f t="shared" si="7"/>
        <v/>
      </c>
      <c r="L103" s="67"/>
      <c r="M103" s="128"/>
      <c r="N103" s="128"/>
      <c r="O103" s="92"/>
      <c r="P103" s="68"/>
      <c r="Q103" s="149"/>
      <c r="R103" s="107"/>
      <c r="S103" s="66" t="str">
        <f t="shared" si="8"/>
        <v/>
      </c>
      <c r="T103" s="67"/>
      <c r="U103" s="128"/>
      <c r="V103" s="128"/>
      <c r="W103" s="92"/>
      <c r="X103" s="68"/>
      <c r="Y103" s="149"/>
      <c r="Z103" s="99"/>
      <c r="AA103" s="66" t="str">
        <f t="shared" si="9"/>
        <v/>
      </c>
      <c r="AB103" s="67"/>
      <c r="AC103" s="128"/>
      <c r="AD103" s="128"/>
      <c r="AE103" s="92"/>
      <c r="AF103" s="68"/>
      <c r="AG103" s="149"/>
      <c r="AH103" s="99"/>
      <c r="AI103" s="66" t="str">
        <f t="shared" si="10"/>
        <v/>
      </c>
      <c r="AJ103" s="67"/>
      <c r="AK103" s="128"/>
      <c r="AL103" s="128"/>
      <c r="AM103" s="92"/>
      <c r="AN103" s="68"/>
      <c r="AO103" s="149"/>
      <c r="AP103" s="99"/>
      <c r="AQ103" s="66" t="str">
        <f t="shared" si="11"/>
        <v/>
      </c>
      <c r="AR103" s="67"/>
      <c r="AS103" s="128"/>
      <c r="AT103" s="128"/>
      <c r="AU103" s="92"/>
      <c r="AV103" s="68"/>
      <c r="AW103" s="149"/>
      <c r="AX103" s="110"/>
      <c r="AY103" s="46"/>
    </row>
    <row r="104" spans="1:51" ht="18" customHeight="1" thickBot="1">
      <c r="C104" s="88"/>
      <c r="D104" s="82" t="s">
        <v>7</v>
      </c>
      <c r="E104" s="84"/>
      <c r="F104" s="84"/>
      <c r="G104" s="84">
        <f>SUM(G62:G103)</f>
        <v>270</v>
      </c>
      <c r="H104" s="83">
        <f>SUM(H62:H103)</f>
        <v>0</v>
      </c>
      <c r="I104" s="122"/>
      <c r="J104" s="100"/>
      <c r="K104" s="89"/>
      <c r="L104" s="90" t="s">
        <v>7</v>
      </c>
      <c r="M104" s="83"/>
      <c r="N104" s="83"/>
      <c r="O104" s="84">
        <f>SUM(O62:O103)</f>
        <v>3923</v>
      </c>
      <c r="P104" s="83">
        <f>SUM(P62:P103)</f>
        <v>0</v>
      </c>
      <c r="Q104" s="122"/>
      <c r="R104" s="106"/>
      <c r="S104" s="81"/>
      <c r="T104" s="82" t="s">
        <v>7</v>
      </c>
      <c r="U104" s="83"/>
      <c r="V104" s="83"/>
      <c r="W104" s="84">
        <f>SUM(W62:W103)</f>
        <v>0</v>
      </c>
      <c r="X104" s="83">
        <f>SUM(X62:X103)</f>
        <v>0</v>
      </c>
      <c r="Y104" s="122"/>
      <c r="Z104" s="106"/>
      <c r="AA104" s="81"/>
      <c r="AB104" s="82" t="s">
        <v>7</v>
      </c>
      <c r="AC104" s="83"/>
      <c r="AD104" s="83"/>
      <c r="AE104" s="84">
        <f>SUM(AE62:AE103)</f>
        <v>0</v>
      </c>
      <c r="AF104" s="83">
        <f>SUM(AF62:AF103)</f>
        <v>0</v>
      </c>
      <c r="AG104" s="122"/>
      <c r="AH104" s="106"/>
      <c r="AI104" s="81"/>
      <c r="AJ104" s="82" t="s">
        <v>7</v>
      </c>
      <c r="AK104" s="83"/>
      <c r="AL104" s="83"/>
      <c r="AM104" s="84">
        <f>SUM(AM62:AM103)</f>
        <v>0</v>
      </c>
      <c r="AN104" s="83">
        <f>SUM(AN62:AN103)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SUM(AU62:AU103)</f>
        <v>0</v>
      </c>
      <c r="AV104" s="83">
        <f>SUM(AV62:AV103)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5" t="s">
        <v>97</v>
      </c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 ht="14.25" thickBot="1"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3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3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3Z2gZfM1JVATgA78CIgU17riPN/UIuuwicLcFBBT5fhW7hAZNtlY2Ay4lq74b98v1rE1T9Ldaa/fUE16BBmjbQ==" saltValue="4tq8xJeJEQmrMALixkVUVw==" spinCount="100000" sheet="1" objects="1" scenarios="1"/>
  <mergeCells count="7">
    <mergeCell ref="AM57:AN57"/>
    <mergeCell ref="AM4:AN4"/>
    <mergeCell ref="C2:N2"/>
    <mergeCell ref="O2:V2"/>
    <mergeCell ref="W2:AD2"/>
    <mergeCell ref="AF2:AL2"/>
    <mergeCell ref="AM2:AQ2"/>
  </mergeCells>
  <phoneticPr fontId="3"/>
  <conditionalFormatting sqref="C107:C114 S107:S114 AI107:AI114">
    <cfRule type="duplicateValues" dxfId="4" priority="4"/>
  </conditionalFormatting>
  <conditionalFormatting sqref="D9:D54 L9:L54 T9:T54 AB9:AB54 AJ9:AJ54 AR9:AR54 D62:D103 L62:L103 T62:T103 AB62:AB103 AJ62:AJ103 AR62:AR103">
    <cfRule type="expression" dxfId="3" priority="1">
      <formula>COUNTIF(D9,"*【*")</formula>
    </cfRule>
  </conditionalFormatting>
  <conditionalFormatting sqref="D107:D114 T107:T114 AJ107:AJ114">
    <cfRule type="duplicateValues" dxfId="2" priority="3"/>
  </conditionalFormatting>
  <conditionalFormatting sqref="G9:G54 O9:O54 W9:W54 AE9:AE54 AM9:AM54 AU9:AU54 G62:G103 O62:O103 W62:W103 AE62:AE103 AM62:AM103 AU62:AU103">
    <cfRule type="expression" dxfId="1" priority="2">
      <formula>COUNTIF(D9,"*【*")</formula>
    </cfRule>
  </conditionalFormatting>
  <conditionalFormatting sqref="H9:H54 P9:P54 X9:X54 AF9:AF54 AN9:AN54 AV9:AV54 H62:H103 P62:P103 X62:X103 AF62:AF103 AN62:AN103 AV62:AV103">
    <cfRule type="cellIs" dxfId="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62:Y103 AG62:AG103 AW62:AW103 I9:I54 AO62:AO103 Q9:Q54 Y9:Y54 AG9:AG54 AO9:AO54 I62:I103 AW9:AW54 Q62:Q103 C107:C114 S107:S114 AI107:AI114">
      <formula1>AND(EXACT(UPPER(C9),C9),LENB(C9)&lt;=2)</formula1>
    </dataValidation>
    <dataValidation imeMode="off" allowBlank="1" showInputMessage="1" showErrorMessage="1" sqref="H9:H54 P9:P54 X9:X54 AF9:AF54 AN9:AN54 AV9:AV54 H62:H103 P62:P103 X62:X103 AF62:AF103 AN62:AN103 AV62:AV103"/>
  </dataValidations>
  <hyperlinks>
    <hyperlink ref="I8" location="東臼杵郡・西臼杵郡!C107" display="備"/>
    <hyperlink ref="Q8" location="東臼杵郡・西臼杵郡!C107" display="備"/>
    <hyperlink ref="Y8" location="東臼杵郡・西臼杵郡!C107" display="備"/>
    <hyperlink ref="AG8" location="東臼杵郡・西臼杵郡!C107" display="備"/>
    <hyperlink ref="AO8" location="東臼杵郡・西臼杵郡!C107" display="備"/>
    <hyperlink ref="AW8" location="東臼杵郡・西臼杵郡!C107" display="備"/>
    <hyperlink ref="I61" location="東臼杵郡・西臼杵郡!C107" display="備"/>
    <hyperlink ref="Q61" location="東臼杵郡・西臼杵郡!C107" display="備"/>
    <hyperlink ref="Y61" location="東臼杵郡・西臼杵郡!C107" display="備"/>
    <hyperlink ref="AG61" location="東臼杵郡・西臼杵郡!C107" display="備"/>
    <hyperlink ref="AO61" location="東臼杵郡・西臼杵郡!C107" display="備"/>
    <hyperlink ref="AW61" location="東臼杵郡・西臼杵郡!C107" display="備"/>
    <hyperlink ref="I4" location="入力!B29" display="東臼杵郡"/>
    <hyperlink ref="I57" location="入力!B30" display="西臼杵郡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5"/>
  <sheetViews>
    <sheetView showZeros="0" zoomScaleNormal="100" workbookViewId="0"/>
  </sheetViews>
  <sheetFormatPr defaultRowHeight="13.5"/>
  <sheetData>
    <row r="1" spans="1:4">
      <c r="A1" t="s">
        <v>95</v>
      </c>
      <c r="B1" t="s">
        <v>96</v>
      </c>
      <c r="C1" t="s">
        <v>95</v>
      </c>
      <c r="D1" t="s">
        <v>96</v>
      </c>
    </row>
    <row r="2" spans="1:4">
      <c r="A2" s="118">
        <f>宮崎市・東諸県郡・西都市!C109</f>
        <v>0</v>
      </c>
      <c r="B2" s="118">
        <f>宮崎市・東諸県郡・西都市!D109</f>
        <v>0</v>
      </c>
      <c r="C2" s="118">
        <f>A2</f>
        <v>0</v>
      </c>
      <c r="D2" s="118">
        <f>B2</f>
        <v>0</v>
      </c>
    </row>
    <row r="3" spans="1:4">
      <c r="A3" s="118">
        <f>宮崎市・東諸県郡・西都市!C110</f>
        <v>0</v>
      </c>
      <c r="B3" s="118">
        <f>宮崎市・東諸県郡・西都市!D110</f>
        <v>0</v>
      </c>
      <c r="C3" s="118">
        <f t="shared" ref="C3:C66" si="0">A3</f>
        <v>0</v>
      </c>
      <c r="D3" s="118">
        <f t="shared" ref="D3:D66" si="1">B3</f>
        <v>0</v>
      </c>
    </row>
    <row r="4" spans="1:4">
      <c r="A4" s="118">
        <f>宮崎市・東諸県郡・西都市!C111</f>
        <v>0</v>
      </c>
      <c r="B4" s="118">
        <f>宮崎市・東諸県郡・西都市!D111</f>
        <v>0</v>
      </c>
      <c r="C4" s="118">
        <f t="shared" si="0"/>
        <v>0</v>
      </c>
      <c r="D4" s="118">
        <f t="shared" si="1"/>
        <v>0</v>
      </c>
    </row>
    <row r="5" spans="1:4">
      <c r="A5" s="118">
        <f>宮崎市・東諸県郡・西都市!C112</f>
        <v>0</v>
      </c>
      <c r="B5" s="118">
        <f>宮崎市・東諸県郡・西都市!D112</f>
        <v>0</v>
      </c>
      <c r="C5" s="118">
        <f t="shared" si="0"/>
        <v>0</v>
      </c>
      <c r="D5" s="118">
        <f t="shared" si="1"/>
        <v>0</v>
      </c>
    </row>
    <row r="6" spans="1:4">
      <c r="A6" s="118">
        <f>宮崎市・東諸県郡・西都市!C113</f>
        <v>0</v>
      </c>
      <c r="B6" s="118">
        <f>宮崎市・東諸県郡・西都市!D113</f>
        <v>0</v>
      </c>
      <c r="C6" s="118">
        <f t="shared" si="0"/>
        <v>0</v>
      </c>
      <c r="D6" s="118">
        <f t="shared" si="1"/>
        <v>0</v>
      </c>
    </row>
    <row r="7" spans="1:4">
      <c r="A7" s="118">
        <f>宮崎市・東諸県郡・西都市!C114</f>
        <v>0</v>
      </c>
      <c r="B7" s="118">
        <f>宮崎市・東諸県郡・西都市!D114</f>
        <v>0</v>
      </c>
      <c r="C7" s="118">
        <f t="shared" si="0"/>
        <v>0</v>
      </c>
      <c r="D7" s="118">
        <f t="shared" si="1"/>
        <v>0</v>
      </c>
    </row>
    <row r="8" spans="1:4">
      <c r="A8" s="118">
        <f>宮崎市・東諸県郡・西都市!C115</f>
        <v>0</v>
      </c>
      <c r="B8" s="118">
        <f>宮崎市・東諸県郡・西都市!D115</f>
        <v>0</v>
      </c>
      <c r="C8" s="118">
        <f t="shared" si="0"/>
        <v>0</v>
      </c>
      <c r="D8" s="118">
        <f t="shared" si="1"/>
        <v>0</v>
      </c>
    </row>
    <row r="9" spans="1:4">
      <c r="A9" s="118">
        <f>宮崎市・東諸県郡・西都市!C116</f>
        <v>0</v>
      </c>
      <c r="B9" s="118">
        <f>宮崎市・東諸県郡・西都市!D116</f>
        <v>0</v>
      </c>
      <c r="C9" s="118">
        <f t="shared" si="0"/>
        <v>0</v>
      </c>
      <c r="D9" s="118">
        <f t="shared" si="1"/>
        <v>0</v>
      </c>
    </row>
    <row r="10" spans="1:4">
      <c r="A10" s="118">
        <f>宮崎市・東諸県郡・西都市!S109</f>
        <v>0</v>
      </c>
      <c r="B10" s="118">
        <f>宮崎市・東諸県郡・西都市!T109</f>
        <v>0</v>
      </c>
      <c r="C10" s="118">
        <f t="shared" si="0"/>
        <v>0</v>
      </c>
      <c r="D10" s="118">
        <f t="shared" si="1"/>
        <v>0</v>
      </c>
    </row>
    <row r="11" spans="1:4">
      <c r="A11" s="118">
        <f>宮崎市・東諸県郡・西都市!S110</f>
        <v>0</v>
      </c>
      <c r="B11" s="118">
        <f>宮崎市・東諸県郡・西都市!T110</f>
        <v>0</v>
      </c>
      <c r="C11" s="118">
        <f t="shared" si="0"/>
        <v>0</v>
      </c>
      <c r="D11" s="118">
        <f t="shared" si="1"/>
        <v>0</v>
      </c>
    </row>
    <row r="12" spans="1:4">
      <c r="A12" s="118">
        <f>宮崎市・東諸県郡・西都市!S111</f>
        <v>0</v>
      </c>
      <c r="B12" s="118">
        <f>宮崎市・東諸県郡・西都市!T111</f>
        <v>0</v>
      </c>
      <c r="C12" s="118">
        <f t="shared" si="0"/>
        <v>0</v>
      </c>
      <c r="D12" s="118">
        <f t="shared" si="1"/>
        <v>0</v>
      </c>
    </row>
    <row r="13" spans="1:4">
      <c r="A13" s="118">
        <f>宮崎市・東諸県郡・西都市!S112</f>
        <v>0</v>
      </c>
      <c r="B13" s="118">
        <f>宮崎市・東諸県郡・西都市!T112</f>
        <v>0</v>
      </c>
      <c r="C13" s="118">
        <f t="shared" si="0"/>
        <v>0</v>
      </c>
      <c r="D13" s="118">
        <f t="shared" si="1"/>
        <v>0</v>
      </c>
    </row>
    <row r="14" spans="1:4">
      <c r="A14" s="118">
        <f>宮崎市・東諸県郡・西都市!S113</f>
        <v>0</v>
      </c>
      <c r="B14" s="118">
        <f>宮崎市・東諸県郡・西都市!T113</f>
        <v>0</v>
      </c>
      <c r="C14" s="118">
        <f t="shared" si="0"/>
        <v>0</v>
      </c>
      <c r="D14" s="118">
        <f t="shared" si="1"/>
        <v>0</v>
      </c>
    </row>
    <row r="15" spans="1:4">
      <c r="A15" s="118">
        <f>宮崎市・東諸県郡・西都市!S114</f>
        <v>0</v>
      </c>
      <c r="B15" s="118">
        <f>宮崎市・東諸県郡・西都市!T114</f>
        <v>0</v>
      </c>
      <c r="C15" s="118">
        <f t="shared" si="0"/>
        <v>0</v>
      </c>
      <c r="D15" s="118">
        <f t="shared" si="1"/>
        <v>0</v>
      </c>
    </row>
    <row r="16" spans="1:4">
      <c r="A16" s="118">
        <f>宮崎市・東諸県郡・西都市!S115</f>
        <v>0</v>
      </c>
      <c r="B16" s="118">
        <f>宮崎市・東諸県郡・西都市!T115</f>
        <v>0</v>
      </c>
      <c r="C16" s="118">
        <f t="shared" si="0"/>
        <v>0</v>
      </c>
      <c r="D16" s="118">
        <f t="shared" si="1"/>
        <v>0</v>
      </c>
    </row>
    <row r="17" spans="1:4">
      <c r="A17" s="118">
        <f>宮崎市・東諸県郡・西都市!S116</f>
        <v>0</v>
      </c>
      <c r="B17" s="118">
        <f>宮崎市・東諸県郡・西都市!T116</f>
        <v>0</v>
      </c>
      <c r="C17" s="118">
        <f t="shared" si="0"/>
        <v>0</v>
      </c>
      <c r="D17" s="118">
        <f t="shared" si="1"/>
        <v>0</v>
      </c>
    </row>
    <row r="18" spans="1:4">
      <c r="A18" s="118">
        <f>宮崎市・東諸県郡・西都市!AI109</f>
        <v>0</v>
      </c>
      <c r="B18" s="118">
        <f>宮崎市・東諸県郡・西都市!AJ109</f>
        <v>0</v>
      </c>
      <c r="C18" s="118">
        <f t="shared" si="0"/>
        <v>0</v>
      </c>
      <c r="D18" s="118">
        <f t="shared" si="1"/>
        <v>0</v>
      </c>
    </row>
    <row r="19" spans="1:4">
      <c r="A19" s="118">
        <f>宮崎市・東諸県郡・西都市!AI110</f>
        <v>0</v>
      </c>
      <c r="B19" s="118">
        <f>宮崎市・東諸県郡・西都市!AJ110</f>
        <v>0</v>
      </c>
      <c r="C19" s="118">
        <f t="shared" si="0"/>
        <v>0</v>
      </c>
      <c r="D19" s="118">
        <f t="shared" si="1"/>
        <v>0</v>
      </c>
    </row>
    <row r="20" spans="1:4">
      <c r="A20" s="118">
        <f>宮崎市・東諸県郡・西都市!AI111</f>
        <v>0</v>
      </c>
      <c r="B20" s="118">
        <f>宮崎市・東諸県郡・西都市!AJ111</f>
        <v>0</v>
      </c>
      <c r="C20" s="118">
        <f t="shared" si="0"/>
        <v>0</v>
      </c>
      <c r="D20" s="118">
        <f t="shared" si="1"/>
        <v>0</v>
      </c>
    </row>
    <row r="21" spans="1:4">
      <c r="A21" s="118">
        <f>宮崎市・東諸県郡・西都市!AI112</f>
        <v>0</v>
      </c>
      <c r="B21" s="118">
        <f>宮崎市・東諸県郡・西都市!AJ112</f>
        <v>0</v>
      </c>
      <c r="C21" s="118">
        <f t="shared" si="0"/>
        <v>0</v>
      </c>
      <c r="D21" s="118">
        <f t="shared" si="1"/>
        <v>0</v>
      </c>
    </row>
    <row r="22" spans="1:4">
      <c r="A22" s="118">
        <f>宮崎市・東諸県郡・西都市!AI113</f>
        <v>0</v>
      </c>
      <c r="B22" s="118">
        <f>宮崎市・東諸県郡・西都市!AJ113</f>
        <v>0</v>
      </c>
      <c r="C22" s="118">
        <f t="shared" si="0"/>
        <v>0</v>
      </c>
      <c r="D22" s="118">
        <f t="shared" si="1"/>
        <v>0</v>
      </c>
    </row>
    <row r="23" spans="1:4">
      <c r="A23" s="118">
        <f>宮崎市・東諸県郡・西都市!AI114</f>
        <v>0</v>
      </c>
      <c r="B23" s="118">
        <f>宮崎市・東諸県郡・西都市!AJ114</f>
        <v>0</v>
      </c>
      <c r="C23" s="118">
        <f t="shared" si="0"/>
        <v>0</v>
      </c>
      <c r="D23" s="118">
        <f t="shared" si="1"/>
        <v>0</v>
      </c>
    </row>
    <row r="24" spans="1:4">
      <c r="A24" s="118">
        <f>宮崎市・東諸県郡・西都市!AI115</f>
        <v>0</v>
      </c>
      <c r="B24" s="118">
        <f>宮崎市・東諸県郡・西都市!AJ115</f>
        <v>0</v>
      </c>
      <c r="C24" s="118">
        <f t="shared" si="0"/>
        <v>0</v>
      </c>
      <c r="D24" s="118">
        <f t="shared" si="1"/>
        <v>0</v>
      </c>
    </row>
    <row r="25" spans="1:4">
      <c r="A25" s="118">
        <f>宮崎市・東諸県郡・西都市!AI116</f>
        <v>0</v>
      </c>
      <c r="B25" s="118">
        <f>宮崎市・東諸県郡・西都市!AJ116</f>
        <v>0</v>
      </c>
      <c r="C25" s="118">
        <f t="shared" si="0"/>
        <v>0</v>
      </c>
      <c r="D25" s="118">
        <f t="shared" si="1"/>
        <v>0</v>
      </c>
    </row>
    <row r="26" spans="1:4">
      <c r="A26" s="118">
        <f>児湯郡・日南市・南那珂郡・串間市・都城市!C113</f>
        <v>0</v>
      </c>
      <c r="B26" s="118">
        <f>児湯郡・日南市・南那珂郡・串間市・都城市!D113</f>
        <v>0</v>
      </c>
      <c r="C26" s="118">
        <f t="shared" si="0"/>
        <v>0</v>
      </c>
      <c r="D26" s="118">
        <f t="shared" si="1"/>
        <v>0</v>
      </c>
    </row>
    <row r="27" spans="1:4">
      <c r="A27" s="118">
        <f>児湯郡・日南市・南那珂郡・串間市・都城市!C114</f>
        <v>0</v>
      </c>
      <c r="B27" s="118">
        <f>児湯郡・日南市・南那珂郡・串間市・都城市!D114</f>
        <v>0</v>
      </c>
      <c r="C27" s="118">
        <f t="shared" si="0"/>
        <v>0</v>
      </c>
      <c r="D27" s="118">
        <f t="shared" si="1"/>
        <v>0</v>
      </c>
    </row>
    <row r="28" spans="1:4">
      <c r="A28" s="118">
        <f>児湯郡・日南市・南那珂郡・串間市・都城市!C115</f>
        <v>0</v>
      </c>
      <c r="B28" s="118">
        <f>児湯郡・日南市・南那珂郡・串間市・都城市!D115</f>
        <v>0</v>
      </c>
      <c r="C28" s="118">
        <f t="shared" si="0"/>
        <v>0</v>
      </c>
      <c r="D28" s="118">
        <f t="shared" si="1"/>
        <v>0</v>
      </c>
    </row>
    <row r="29" spans="1:4">
      <c r="A29" s="118">
        <f>児湯郡・日南市・南那珂郡・串間市・都城市!C116</f>
        <v>0</v>
      </c>
      <c r="B29" s="118">
        <f>児湯郡・日南市・南那珂郡・串間市・都城市!D116</f>
        <v>0</v>
      </c>
      <c r="C29" s="118">
        <f t="shared" si="0"/>
        <v>0</v>
      </c>
      <c r="D29" s="118">
        <f t="shared" si="1"/>
        <v>0</v>
      </c>
    </row>
    <row r="30" spans="1:4">
      <c r="A30" s="118">
        <f>児湯郡・日南市・南那珂郡・串間市・都城市!C117</f>
        <v>0</v>
      </c>
      <c r="B30" s="118">
        <f>児湯郡・日南市・南那珂郡・串間市・都城市!D117</f>
        <v>0</v>
      </c>
      <c r="C30" s="118">
        <f t="shared" si="0"/>
        <v>0</v>
      </c>
      <c r="D30" s="118">
        <f t="shared" si="1"/>
        <v>0</v>
      </c>
    </row>
    <row r="31" spans="1:4">
      <c r="A31" s="118">
        <f>児湯郡・日南市・南那珂郡・串間市・都城市!C118</f>
        <v>0</v>
      </c>
      <c r="B31" s="118">
        <f>児湯郡・日南市・南那珂郡・串間市・都城市!D118</f>
        <v>0</v>
      </c>
      <c r="C31" s="118">
        <f t="shared" si="0"/>
        <v>0</v>
      </c>
      <c r="D31" s="118">
        <f t="shared" si="1"/>
        <v>0</v>
      </c>
    </row>
    <row r="32" spans="1:4">
      <c r="A32" s="118">
        <f>児湯郡・日南市・南那珂郡・串間市・都城市!C119</f>
        <v>0</v>
      </c>
      <c r="B32" s="118">
        <f>児湯郡・日南市・南那珂郡・串間市・都城市!D119</f>
        <v>0</v>
      </c>
      <c r="C32" s="118">
        <f t="shared" si="0"/>
        <v>0</v>
      </c>
      <c r="D32" s="118">
        <f t="shared" si="1"/>
        <v>0</v>
      </c>
    </row>
    <row r="33" spans="1:4">
      <c r="A33" s="118">
        <f>児湯郡・日南市・南那珂郡・串間市・都城市!C120</f>
        <v>0</v>
      </c>
      <c r="B33" s="118">
        <f>児湯郡・日南市・南那珂郡・串間市・都城市!D120</f>
        <v>0</v>
      </c>
      <c r="C33" s="118">
        <f t="shared" si="0"/>
        <v>0</v>
      </c>
      <c r="D33" s="118">
        <f t="shared" si="1"/>
        <v>0</v>
      </c>
    </row>
    <row r="34" spans="1:4">
      <c r="A34" s="118">
        <f>児湯郡・日南市・南那珂郡・串間市・都城市!S113</f>
        <v>0</v>
      </c>
      <c r="B34" s="118">
        <f>児湯郡・日南市・南那珂郡・串間市・都城市!T113</f>
        <v>0</v>
      </c>
      <c r="C34" s="118">
        <f t="shared" si="0"/>
        <v>0</v>
      </c>
      <c r="D34" s="118">
        <f t="shared" si="1"/>
        <v>0</v>
      </c>
    </row>
    <row r="35" spans="1:4">
      <c r="A35" s="118">
        <f>児湯郡・日南市・南那珂郡・串間市・都城市!S114</f>
        <v>0</v>
      </c>
      <c r="B35" s="118">
        <f>児湯郡・日南市・南那珂郡・串間市・都城市!T114</f>
        <v>0</v>
      </c>
      <c r="C35" s="118">
        <f t="shared" si="0"/>
        <v>0</v>
      </c>
      <c r="D35" s="118">
        <f t="shared" si="1"/>
        <v>0</v>
      </c>
    </row>
    <row r="36" spans="1:4">
      <c r="A36" s="118">
        <f>児湯郡・日南市・南那珂郡・串間市・都城市!S115</f>
        <v>0</v>
      </c>
      <c r="B36" s="118">
        <f>児湯郡・日南市・南那珂郡・串間市・都城市!T115</f>
        <v>0</v>
      </c>
      <c r="C36" s="118">
        <f t="shared" si="0"/>
        <v>0</v>
      </c>
      <c r="D36" s="118">
        <f t="shared" si="1"/>
        <v>0</v>
      </c>
    </row>
    <row r="37" spans="1:4">
      <c r="A37" s="118">
        <f>児湯郡・日南市・南那珂郡・串間市・都城市!S116</f>
        <v>0</v>
      </c>
      <c r="B37" s="118">
        <f>児湯郡・日南市・南那珂郡・串間市・都城市!T116</f>
        <v>0</v>
      </c>
      <c r="C37" s="118">
        <f t="shared" si="0"/>
        <v>0</v>
      </c>
      <c r="D37" s="118">
        <f t="shared" si="1"/>
        <v>0</v>
      </c>
    </row>
    <row r="38" spans="1:4">
      <c r="A38" s="118">
        <f>児湯郡・日南市・南那珂郡・串間市・都城市!S117</f>
        <v>0</v>
      </c>
      <c r="B38" s="118">
        <f>児湯郡・日南市・南那珂郡・串間市・都城市!T117</f>
        <v>0</v>
      </c>
      <c r="C38" s="118">
        <f t="shared" si="0"/>
        <v>0</v>
      </c>
      <c r="D38" s="118">
        <f t="shared" si="1"/>
        <v>0</v>
      </c>
    </row>
    <row r="39" spans="1:4">
      <c r="A39" s="118">
        <f>児湯郡・日南市・南那珂郡・串間市・都城市!S118</f>
        <v>0</v>
      </c>
      <c r="B39" s="118">
        <f>児湯郡・日南市・南那珂郡・串間市・都城市!T118</f>
        <v>0</v>
      </c>
      <c r="C39" s="118">
        <f t="shared" si="0"/>
        <v>0</v>
      </c>
      <c r="D39" s="118">
        <f t="shared" si="1"/>
        <v>0</v>
      </c>
    </row>
    <row r="40" spans="1:4">
      <c r="A40" s="118">
        <f>児湯郡・日南市・南那珂郡・串間市・都城市!S119</f>
        <v>0</v>
      </c>
      <c r="B40" s="118">
        <f>児湯郡・日南市・南那珂郡・串間市・都城市!T119</f>
        <v>0</v>
      </c>
      <c r="C40" s="118">
        <f t="shared" si="0"/>
        <v>0</v>
      </c>
      <c r="D40" s="118">
        <f t="shared" si="1"/>
        <v>0</v>
      </c>
    </row>
    <row r="41" spans="1:4">
      <c r="A41" s="118">
        <f>児湯郡・日南市・南那珂郡・串間市・都城市!S120</f>
        <v>0</v>
      </c>
      <c r="B41" s="118">
        <f>児湯郡・日南市・南那珂郡・串間市・都城市!T120</f>
        <v>0</v>
      </c>
      <c r="C41" s="118">
        <f t="shared" si="0"/>
        <v>0</v>
      </c>
      <c r="D41" s="118">
        <f t="shared" si="1"/>
        <v>0</v>
      </c>
    </row>
    <row r="42" spans="1:4">
      <c r="A42" s="118">
        <f>児湯郡・日南市・南那珂郡・串間市・都城市!AI113</f>
        <v>0</v>
      </c>
      <c r="B42" s="118">
        <f>児湯郡・日南市・南那珂郡・串間市・都城市!AJ113</f>
        <v>0</v>
      </c>
      <c r="C42" s="118">
        <f t="shared" si="0"/>
        <v>0</v>
      </c>
      <c r="D42" s="118">
        <f t="shared" si="1"/>
        <v>0</v>
      </c>
    </row>
    <row r="43" spans="1:4">
      <c r="A43" s="118">
        <f>児湯郡・日南市・南那珂郡・串間市・都城市!AI114</f>
        <v>0</v>
      </c>
      <c r="B43" s="118">
        <f>児湯郡・日南市・南那珂郡・串間市・都城市!AJ114</f>
        <v>0</v>
      </c>
      <c r="C43" s="118">
        <f t="shared" si="0"/>
        <v>0</v>
      </c>
      <c r="D43" s="118">
        <f t="shared" si="1"/>
        <v>0</v>
      </c>
    </row>
    <row r="44" spans="1:4">
      <c r="A44" s="118">
        <f>児湯郡・日南市・南那珂郡・串間市・都城市!AI115</f>
        <v>0</v>
      </c>
      <c r="B44" s="118">
        <f>児湯郡・日南市・南那珂郡・串間市・都城市!AJ115</f>
        <v>0</v>
      </c>
      <c r="C44" s="118">
        <f t="shared" si="0"/>
        <v>0</v>
      </c>
      <c r="D44" s="118">
        <f t="shared" si="1"/>
        <v>0</v>
      </c>
    </row>
    <row r="45" spans="1:4">
      <c r="A45" s="118">
        <f>児湯郡・日南市・南那珂郡・串間市・都城市!AI116</f>
        <v>0</v>
      </c>
      <c r="B45" s="118">
        <f>児湯郡・日南市・南那珂郡・串間市・都城市!AJ116</f>
        <v>0</v>
      </c>
      <c r="C45" s="118">
        <f t="shared" si="0"/>
        <v>0</v>
      </c>
      <c r="D45" s="118">
        <f t="shared" si="1"/>
        <v>0</v>
      </c>
    </row>
    <row r="46" spans="1:4">
      <c r="A46" s="118">
        <f>児湯郡・日南市・南那珂郡・串間市・都城市!AI117</f>
        <v>0</v>
      </c>
      <c r="B46" s="118">
        <f>児湯郡・日南市・南那珂郡・串間市・都城市!AJ117</f>
        <v>0</v>
      </c>
      <c r="C46" s="118">
        <f t="shared" si="0"/>
        <v>0</v>
      </c>
      <c r="D46" s="118">
        <f t="shared" si="1"/>
        <v>0</v>
      </c>
    </row>
    <row r="47" spans="1:4">
      <c r="A47" s="118">
        <f>児湯郡・日南市・南那珂郡・串間市・都城市!AI118</f>
        <v>0</v>
      </c>
      <c r="B47" s="118">
        <f>児湯郡・日南市・南那珂郡・串間市・都城市!AJ118</f>
        <v>0</v>
      </c>
      <c r="C47" s="118">
        <f t="shared" si="0"/>
        <v>0</v>
      </c>
      <c r="D47" s="118">
        <f t="shared" si="1"/>
        <v>0</v>
      </c>
    </row>
    <row r="48" spans="1:4">
      <c r="A48" s="118">
        <f>児湯郡・日南市・南那珂郡・串間市・都城市!AI119</f>
        <v>0</v>
      </c>
      <c r="B48" s="118">
        <f>児湯郡・日南市・南那珂郡・串間市・都城市!AJ119</f>
        <v>0</v>
      </c>
      <c r="C48" s="118">
        <f t="shared" si="0"/>
        <v>0</v>
      </c>
      <c r="D48" s="118">
        <f t="shared" si="1"/>
        <v>0</v>
      </c>
    </row>
    <row r="49" spans="1:4">
      <c r="A49" s="118">
        <f>児湯郡・日南市・南那珂郡・串間市・都城市!AI120</f>
        <v>0</v>
      </c>
      <c r="B49" s="118">
        <f>児湯郡・日南市・南那珂郡・串間市・都城市!AJ120</f>
        <v>0</v>
      </c>
      <c r="C49" s="118">
        <f t="shared" si="0"/>
        <v>0</v>
      </c>
      <c r="D49" s="118">
        <f t="shared" si="1"/>
        <v>0</v>
      </c>
    </row>
    <row r="50" spans="1:4">
      <c r="A50" s="118">
        <f>北諸県郡・西諸県郡・えびの市・小林市!C111</f>
        <v>0</v>
      </c>
      <c r="B50" s="118">
        <f>北諸県郡・西諸県郡・えびの市・小林市!D111</f>
        <v>0</v>
      </c>
      <c r="C50" s="118">
        <f t="shared" si="0"/>
        <v>0</v>
      </c>
      <c r="D50" s="118">
        <f t="shared" si="1"/>
        <v>0</v>
      </c>
    </row>
    <row r="51" spans="1:4">
      <c r="A51" s="118">
        <f>北諸県郡・西諸県郡・えびの市・小林市!C112</f>
        <v>0</v>
      </c>
      <c r="B51" s="118">
        <f>北諸県郡・西諸県郡・えびの市・小林市!D112</f>
        <v>0</v>
      </c>
      <c r="C51" s="118">
        <f t="shared" si="0"/>
        <v>0</v>
      </c>
      <c r="D51" s="118">
        <f t="shared" si="1"/>
        <v>0</v>
      </c>
    </row>
    <row r="52" spans="1:4">
      <c r="A52" s="118">
        <f>北諸県郡・西諸県郡・えびの市・小林市!C113</f>
        <v>0</v>
      </c>
      <c r="B52" s="118">
        <f>北諸県郡・西諸県郡・えびの市・小林市!D113</f>
        <v>0</v>
      </c>
      <c r="C52" s="118">
        <f t="shared" si="0"/>
        <v>0</v>
      </c>
      <c r="D52" s="118">
        <f t="shared" si="1"/>
        <v>0</v>
      </c>
    </row>
    <row r="53" spans="1:4">
      <c r="A53" s="118">
        <f>北諸県郡・西諸県郡・えびの市・小林市!C114</f>
        <v>0</v>
      </c>
      <c r="B53" s="118">
        <f>北諸県郡・西諸県郡・えびの市・小林市!D114</f>
        <v>0</v>
      </c>
      <c r="C53" s="118">
        <f t="shared" si="0"/>
        <v>0</v>
      </c>
      <c r="D53" s="118">
        <f t="shared" si="1"/>
        <v>0</v>
      </c>
    </row>
    <row r="54" spans="1:4">
      <c r="A54" s="118">
        <f>北諸県郡・西諸県郡・えびの市・小林市!C115</f>
        <v>0</v>
      </c>
      <c r="B54" s="118">
        <f>北諸県郡・西諸県郡・えびの市・小林市!D115</f>
        <v>0</v>
      </c>
      <c r="C54" s="118">
        <f t="shared" si="0"/>
        <v>0</v>
      </c>
      <c r="D54" s="118">
        <f t="shared" si="1"/>
        <v>0</v>
      </c>
    </row>
    <row r="55" spans="1:4">
      <c r="A55" s="118">
        <f>北諸県郡・西諸県郡・えびの市・小林市!C116</f>
        <v>0</v>
      </c>
      <c r="B55" s="118">
        <f>北諸県郡・西諸県郡・えびの市・小林市!D116</f>
        <v>0</v>
      </c>
      <c r="C55" s="118">
        <f t="shared" si="0"/>
        <v>0</v>
      </c>
      <c r="D55" s="118">
        <f t="shared" si="1"/>
        <v>0</v>
      </c>
    </row>
    <row r="56" spans="1:4">
      <c r="A56" s="118">
        <f>北諸県郡・西諸県郡・えびの市・小林市!C117</f>
        <v>0</v>
      </c>
      <c r="B56" s="118">
        <f>北諸県郡・西諸県郡・えびの市・小林市!D117</f>
        <v>0</v>
      </c>
      <c r="C56" s="118">
        <f t="shared" si="0"/>
        <v>0</v>
      </c>
      <c r="D56" s="118">
        <f t="shared" si="1"/>
        <v>0</v>
      </c>
    </row>
    <row r="57" spans="1:4">
      <c r="A57" s="118">
        <f>北諸県郡・西諸県郡・えびの市・小林市!C118</f>
        <v>0</v>
      </c>
      <c r="B57" s="118">
        <f>北諸県郡・西諸県郡・えびの市・小林市!D118</f>
        <v>0</v>
      </c>
      <c r="C57" s="118">
        <f t="shared" si="0"/>
        <v>0</v>
      </c>
      <c r="D57" s="118">
        <f t="shared" si="1"/>
        <v>0</v>
      </c>
    </row>
    <row r="58" spans="1:4">
      <c r="A58" s="118">
        <f>児湯郡・日南市・南那珂郡・串間市・都城市!S113</f>
        <v>0</v>
      </c>
      <c r="B58" s="118">
        <f>児湯郡・日南市・南那珂郡・串間市・都城市!T113</f>
        <v>0</v>
      </c>
      <c r="C58" s="118">
        <f t="shared" si="0"/>
        <v>0</v>
      </c>
      <c r="D58" s="118">
        <f t="shared" si="1"/>
        <v>0</v>
      </c>
    </row>
    <row r="59" spans="1:4">
      <c r="A59" s="118">
        <f>児湯郡・日南市・南那珂郡・串間市・都城市!S114</f>
        <v>0</v>
      </c>
      <c r="B59" s="118">
        <f>児湯郡・日南市・南那珂郡・串間市・都城市!T114</f>
        <v>0</v>
      </c>
      <c r="C59" s="118">
        <f t="shared" si="0"/>
        <v>0</v>
      </c>
      <c r="D59" s="118">
        <f t="shared" si="1"/>
        <v>0</v>
      </c>
    </row>
    <row r="60" spans="1:4">
      <c r="A60" s="118">
        <f>児湯郡・日南市・南那珂郡・串間市・都城市!S115</f>
        <v>0</v>
      </c>
      <c r="B60" s="118">
        <f>児湯郡・日南市・南那珂郡・串間市・都城市!T115</f>
        <v>0</v>
      </c>
      <c r="C60" s="118">
        <f t="shared" si="0"/>
        <v>0</v>
      </c>
      <c r="D60" s="118">
        <f t="shared" si="1"/>
        <v>0</v>
      </c>
    </row>
    <row r="61" spans="1:4">
      <c r="A61" s="118">
        <f>児湯郡・日南市・南那珂郡・串間市・都城市!S116</f>
        <v>0</v>
      </c>
      <c r="B61" s="118">
        <f>児湯郡・日南市・南那珂郡・串間市・都城市!T116</f>
        <v>0</v>
      </c>
      <c r="C61" s="118">
        <f t="shared" si="0"/>
        <v>0</v>
      </c>
      <c r="D61" s="118">
        <f t="shared" si="1"/>
        <v>0</v>
      </c>
    </row>
    <row r="62" spans="1:4">
      <c r="A62" s="118">
        <f>児湯郡・日南市・南那珂郡・串間市・都城市!S117</f>
        <v>0</v>
      </c>
      <c r="B62" s="118">
        <f>児湯郡・日南市・南那珂郡・串間市・都城市!T117</f>
        <v>0</v>
      </c>
      <c r="C62" s="118">
        <f t="shared" si="0"/>
        <v>0</v>
      </c>
      <c r="D62" s="118">
        <f t="shared" si="1"/>
        <v>0</v>
      </c>
    </row>
    <row r="63" spans="1:4">
      <c r="A63" s="118">
        <f>児湯郡・日南市・南那珂郡・串間市・都城市!S118</f>
        <v>0</v>
      </c>
      <c r="B63" s="118">
        <f>児湯郡・日南市・南那珂郡・串間市・都城市!T118</f>
        <v>0</v>
      </c>
      <c r="C63" s="118">
        <f t="shared" si="0"/>
        <v>0</v>
      </c>
      <c r="D63" s="118">
        <f t="shared" si="1"/>
        <v>0</v>
      </c>
    </row>
    <row r="64" spans="1:4">
      <c r="A64" s="118">
        <f>児湯郡・日南市・南那珂郡・串間市・都城市!S119</f>
        <v>0</v>
      </c>
      <c r="B64" s="118">
        <f>児湯郡・日南市・南那珂郡・串間市・都城市!T119</f>
        <v>0</v>
      </c>
      <c r="C64" s="118">
        <f t="shared" si="0"/>
        <v>0</v>
      </c>
      <c r="D64" s="118">
        <f t="shared" si="1"/>
        <v>0</v>
      </c>
    </row>
    <row r="65" spans="1:4">
      <c r="A65" s="118">
        <f>児湯郡・日南市・南那珂郡・串間市・都城市!S120</f>
        <v>0</v>
      </c>
      <c r="B65" s="118">
        <f>児湯郡・日南市・南那珂郡・串間市・都城市!T120</f>
        <v>0</v>
      </c>
      <c r="C65" s="118">
        <f t="shared" si="0"/>
        <v>0</v>
      </c>
      <c r="D65" s="118">
        <f t="shared" si="1"/>
        <v>0</v>
      </c>
    </row>
    <row r="66" spans="1:4">
      <c r="A66" s="118">
        <f>児湯郡・日南市・南那珂郡・串間市・都城市!AI113</f>
        <v>0</v>
      </c>
      <c r="B66" s="118">
        <f>児湯郡・日南市・南那珂郡・串間市・都城市!AJ113</f>
        <v>0</v>
      </c>
      <c r="C66" s="118">
        <f t="shared" si="0"/>
        <v>0</v>
      </c>
      <c r="D66" s="118">
        <f t="shared" si="1"/>
        <v>0</v>
      </c>
    </row>
    <row r="67" spans="1:4">
      <c r="A67" s="118">
        <f>児湯郡・日南市・南那珂郡・串間市・都城市!AI114</f>
        <v>0</v>
      </c>
      <c r="B67" s="118">
        <f>児湯郡・日南市・南那珂郡・串間市・都城市!AJ114</f>
        <v>0</v>
      </c>
      <c r="C67" s="118">
        <f t="shared" ref="C67:C130" si="2">A67</f>
        <v>0</v>
      </c>
      <c r="D67" s="118">
        <f t="shared" ref="D67:D130" si="3">B67</f>
        <v>0</v>
      </c>
    </row>
    <row r="68" spans="1:4">
      <c r="A68" s="118">
        <f>児湯郡・日南市・南那珂郡・串間市・都城市!AI115</f>
        <v>0</v>
      </c>
      <c r="B68" s="118">
        <f>児湯郡・日南市・南那珂郡・串間市・都城市!AJ115</f>
        <v>0</v>
      </c>
      <c r="C68" s="118">
        <f t="shared" si="2"/>
        <v>0</v>
      </c>
      <c r="D68" s="118">
        <f t="shared" si="3"/>
        <v>0</v>
      </c>
    </row>
    <row r="69" spans="1:4">
      <c r="A69" s="118">
        <f>児湯郡・日南市・南那珂郡・串間市・都城市!AI116</f>
        <v>0</v>
      </c>
      <c r="B69" s="118">
        <f>児湯郡・日南市・南那珂郡・串間市・都城市!AJ116</f>
        <v>0</v>
      </c>
      <c r="C69" s="118">
        <f t="shared" si="2"/>
        <v>0</v>
      </c>
      <c r="D69" s="118">
        <f t="shared" si="3"/>
        <v>0</v>
      </c>
    </row>
    <row r="70" spans="1:4">
      <c r="A70" s="118">
        <f>児湯郡・日南市・南那珂郡・串間市・都城市!AI117</f>
        <v>0</v>
      </c>
      <c r="B70" s="118">
        <f>児湯郡・日南市・南那珂郡・串間市・都城市!AJ117</f>
        <v>0</v>
      </c>
      <c r="C70" s="118">
        <f t="shared" si="2"/>
        <v>0</v>
      </c>
      <c r="D70" s="118">
        <f t="shared" si="3"/>
        <v>0</v>
      </c>
    </row>
    <row r="71" spans="1:4">
      <c r="A71" s="118">
        <f>児湯郡・日南市・南那珂郡・串間市・都城市!AI118</f>
        <v>0</v>
      </c>
      <c r="B71" s="118">
        <f>児湯郡・日南市・南那珂郡・串間市・都城市!AJ118</f>
        <v>0</v>
      </c>
      <c r="C71" s="118">
        <f t="shared" si="2"/>
        <v>0</v>
      </c>
      <c r="D71" s="118">
        <f t="shared" si="3"/>
        <v>0</v>
      </c>
    </row>
    <row r="72" spans="1:4">
      <c r="A72" s="118">
        <f>児湯郡・日南市・南那珂郡・串間市・都城市!AI119</f>
        <v>0</v>
      </c>
      <c r="B72" s="118">
        <f>児湯郡・日南市・南那珂郡・串間市・都城市!AJ119</f>
        <v>0</v>
      </c>
      <c r="C72" s="118">
        <f t="shared" si="2"/>
        <v>0</v>
      </c>
      <c r="D72" s="118">
        <f t="shared" si="3"/>
        <v>0</v>
      </c>
    </row>
    <row r="73" spans="1:4">
      <c r="A73" s="118">
        <f>児湯郡・日南市・南那珂郡・串間市・都城市!AI120</f>
        <v>0</v>
      </c>
      <c r="B73" s="118">
        <f>児湯郡・日南市・南那珂郡・串間市・都城市!AJ120</f>
        <v>0</v>
      </c>
      <c r="C73" s="118">
        <f t="shared" si="2"/>
        <v>0</v>
      </c>
      <c r="D73" s="118">
        <f t="shared" si="3"/>
        <v>0</v>
      </c>
    </row>
    <row r="74" spans="1:4">
      <c r="A74" s="118">
        <f>北諸県郡・西諸県郡・えびの市・小林市!C111</f>
        <v>0</v>
      </c>
      <c r="B74" s="118">
        <f>北諸県郡・西諸県郡・えびの市・小林市!D111</f>
        <v>0</v>
      </c>
      <c r="C74" s="118">
        <f t="shared" si="2"/>
        <v>0</v>
      </c>
      <c r="D74" s="118">
        <f t="shared" si="3"/>
        <v>0</v>
      </c>
    </row>
    <row r="75" spans="1:4">
      <c r="A75" s="118">
        <f>北諸県郡・西諸県郡・えびの市・小林市!C112</f>
        <v>0</v>
      </c>
      <c r="B75" s="118">
        <f>北諸県郡・西諸県郡・えびの市・小林市!D112</f>
        <v>0</v>
      </c>
      <c r="C75" s="118">
        <f t="shared" si="2"/>
        <v>0</v>
      </c>
      <c r="D75" s="118">
        <f t="shared" si="3"/>
        <v>0</v>
      </c>
    </row>
    <row r="76" spans="1:4">
      <c r="A76" s="118">
        <f>北諸県郡・西諸県郡・えびの市・小林市!C113</f>
        <v>0</v>
      </c>
      <c r="B76" s="118">
        <f>北諸県郡・西諸県郡・えびの市・小林市!D113</f>
        <v>0</v>
      </c>
      <c r="C76" s="118">
        <f t="shared" si="2"/>
        <v>0</v>
      </c>
      <c r="D76" s="118">
        <f t="shared" si="3"/>
        <v>0</v>
      </c>
    </row>
    <row r="77" spans="1:4">
      <c r="A77" s="118">
        <f>北諸県郡・西諸県郡・えびの市・小林市!C114</f>
        <v>0</v>
      </c>
      <c r="B77" s="118">
        <f>北諸県郡・西諸県郡・えびの市・小林市!D114</f>
        <v>0</v>
      </c>
      <c r="C77" s="118">
        <f t="shared" si="2"/>
        <v>0</v>
      </c>
      <c r="D77" s="118">
        <f t="shared" si="3"/>
        <v>0</v>
      </c>
    </row>
    <row r="78" spans="1:4">
      <c r="A78" s="118">
        <f>北諸県郡・西諸県郡・えびの市・小林市!C115</f>
        <v>0</v>
      </c>
      <c r="B78" s="118">
        <f>北諸県郡・西諸県郡・えびの市・小林市!D115</f>
        <v>0</v>
      </c>
      <c r="C78" s="118">
        <f t="shared" si="2"/>
        <v>0</v>
      </c>
      <c r="D78" s="118">
        <f t="shared" si="3"/>
        <v>0</v>
      </c>
    </row>
    <row r="79" spans="1:4">
      <c r="A79" s="118">
        <f>北諸県郡・西諸県郡・えびの市・小林市!C116</f>
        <v>0</v>
      </c>
      <c r="B79" s="118">
        <f>北諸県郡・西諸県郡・えびの市・小林市!D116</f>
        <v>0</v>
      </c>
      <c r="C79" s="118">
        <f t="shared" si="2"/>
        <v>0</v>
      </c>
      <c r="D79" s="118">
        <f t="shared" si="3"/>
        <v>0</v>
      </c>
    </row>
    <row r="80" spans="1:4">
      <c r="A80" s="118">
        <f>北諸県郡・西諸県郡・えびの市・小林市!C117</f>
        <v>0</v>
      </c>
      <c r="B80" s="118">
        <f>北諸県郡・西諸県郡・えびの市・小林市!D117</f>
        <v>0</v>
      </c>
      <c r="C80" s="118">
        <f t="shared" si="2"/>
        <v>0</v>
      </c>
      <c r="D80" s="118">
        <f t="shared" si="3"/>
        <v>0</v>
      </c>
    </row>
    <row r="81" spans="1:4">
      <c r="A81" s="118">
        <f>北諸県郡・西諸県郡・えびの市・小林市!C118</f>
        <v>0</v>
      </c>
      <c r="B81" s="118">
        <f>北諸県郡・西諸県郡・えびの市・小林市!D118</f>
        <v>0</v>
      </c>
      <c r="C81" s="118">
        <f t="shared" si="2"/>
        <v>0</v>
      </c>
      <c r="D81" s="118">
        <f t="shared" si="3"/>
        <v>0</v>
      </c>
    </row>
    <row r="82" spans="1:4">
      <c r="A82" s="118">
        <f>北諸県郡・西諸県郡・えびの市・小林市!S111</f>
        <v>0</v>
      </c>
      <c r="B82" s="118">
        <f>北諸県郡・西諸県郡・えびの市・小林市!T111</f>
        <v>0</v>
      </c>
      <c r="C82" s="118">
        <f t="shared" si="2"/>
        <v>0</v>
      </c>
      <c r="D82" s="118">
        <f t="shared" si="3"/>
        <v>0</v>
      </c>
    </row>
    <row r="83" spans="1:4">
      <c r="A83" s="118">
        <f>北諸県郡・西諸県郡・えびの市・小林市!S112</f>
        <v>0</v>
      </c>
      <c r="B83" s="118">
        <f>北諸県郡・西諸県郡・えびの市・小林市!T112</f>
        <v>0</v>
      </c>
      <c r="C83" s="118">
        <f t="shared" si="2"/>
        <v>0</v>
      </c>
      <c r="D83" s="118">
        <f t="shared" si="3"/>
        <v>0</v>
      </c>
    </row>
    <row r="84" spans="1:4">
      <c r="A84" s="118">
        <f>北諸県郡・西諸県郡・えびの市・小林市!S113</f>
        <v>0</v>
      </c>
      <c r="B84" s="118">
        <f>北諸県郡・西諸県郡・えびの市・小林市!T113</f>
        <v>0</v>
      </c>
      <c r="C84" s="118">
        <f t="shared" si="2"/>
        <v>0</v>
      </c>
      <c r="D84" s="118">
        <f t="shared" si="3"/>
        <v>0</v>
      </c>
    </row>
    <row r="85" spans="1:4">
      <c r="A85" s="118">
        <f>北諸県郡・西諸県郡・えびの市・小林市!S114</f>
        <v>0</v>
      </c>
      <c r="B85" s="118">
        <f>北諸県郡・西諸県郡・えびの市・小林市!T114</f>
        <v>0</v>
      </c>
      <c r="C85" s="118">
        <f t="shared" si="2"/>
        <v>0</v>
      </c>
      <c r="D85" s="118">
        <f t="shared" si="3"/>
        <v>0</v>
      </c>
    </row>
    <row r="86" spans="1:4">
      <c r="A86" s="118">
        <f>北諸県郡・西諸県郡・えびの市・小林市!S115</f>
        <v>0</v>
      </c>
      <c r="B86" s="118">
        <f>北諸県郡・西諸県郡・えびの市・小林市!T115</f>
        <v>0</v>
      </c>
      <c r="C86" s="118">
        <f t="shared" si="2"/>
        <v>0</v>
      </c>
      <c r="D86" s="118">
        <f t="shared" si="3"/>
        <v>0</v>
      </c>
    </row>
    <row r="87" spans="1:4">
      <c r="A87" s="118">
        <f>北諸県郡・西諸県郡・えびの市・小林市!S116</f>
        <v>0</v>
      </c>
      <c r="B87" s="118">
        <f>北諸県郡・西諸県郡・えびの市・小林市!T116</f>
        <v>0</v>
      </c>
      <c r="C87" s="118">
        <f t="shared" si="2"/>
        <v>0</v>
      </c>
      <c r="D87" s="118">
        <f t="shared" si="3"/>
        <v>0</v>
      </c>
    </row>
    <row r="88" spans="1:4">
      <c r="A88" s="118">
        <f>北諸県郡・西諸県郡・えびの市・小林市!S117</f>
        <v>0</v>
      </c>
      <c r="B88" s="118">
        <f>北諸県郡・西諸県郡・えびの市・小林市!T117</f>
        <v>0</v>
      </c>
      <c r="C88" s="118">
        <f t="shared" si="2"/>
        <v>0</v>
      </c>
      <c r="D88" s="118">
        <f t="shared" si="3"/>
        <v>0</v>
      </c>
    </row>
    <row r="89" spans="1:4">
      <c r="A89" s="118">
        <f>北諸県郡・西諸県郡・えびの市・小林市!S118</f>
        <v>0</v>
      </c>
      <c r="B89" s="118">
        <f>北諸県郡・西諸県郡・えびの市・小林市!T118</f>
        <v>0</v>
      </c>
      <c r="C89" s="118">
        <f t="shared" si="2"/>
        <v>0</v>
      </c>
      <c r="D89" s="118">
        <f t="shared" si="3"/>
        <v>0</v>
      </c>
    </row>
    <row r="90" spans="1:4">
      <c r="A90" s="118">
        <f>北諸県郡・西諸県郡・えびの市・小林市!AI111</f>
        <v>0</v>
      </c>
      <c r="B90" s="118">
        <f>北諸県郡・西諸県郡・えびの市・小林市!AJ111</f>
        <v>0</v>
      </c>
      <c r="C90" s="118">
        <f t="shared" si="2"/>
        <v>0</v>
      </c>
      <c r="D90" s="118">
        <f t="shared" si="3"/>
        <v>0</v>
      </c>
    </row>
    <row r="91" spans="1:4">
      <c r="A91" s="118">
        <f>北諸県郡・西諸県郡・えびの市・小林市!AI112</f>
        <v>0</v>
      </c>
      <c r="B91" s="118">
        <f>北諸県郡・西諸県郡・えびの市・小林市!AJ112</f>
        <v>0</v>
      </c>
      <c r="C91" s="118">
        <f t="shared" si="2"/>
        <v>0</v>
      </c>
      <c r="D91" s="118">
        <f t="shared" si="3"/>
        <v>0</v>
      </c>
    </row>
    <row r="92" spans="1:4">
      <c r="A92" s="118">
        <f>北諸県郡・西諸県郡・えびの市・小林市!AI113</f>
        <v>0</v>
      </c>
      <c r="B92" s="118">
        <f>北諸県郡・西諸県郡・えびの市・小林市!AJ113</f>
        <v>0</v>
      </c>
      <c r="C92" s="118">
        <f t="shared" si="2"/>
        <v>0</v>
      </c>
      <c r="D92" s="118">
        <f t="shared" si="3"/>
        <v>0</v>
      </c>
    </row>
    <row r="93" spans="1:4">
      <c r="A93" s="118">
        <f>北諸県郡・西諸県郡・えびの市・小林市!AI114</f>
        <v>0</v>
      </c>
      <c r="B93" s="118">
        <f>北諸県郡・西諸県郡・えびの市・小林市!AJ114</f>
        <v>0</v>
      </c>
      <c r="C93" s="118">
        <f t="shared" si="2"/>
        <v>0</v>
      </c>
      <c r="D93" s="118">
        <f t="shared" si="3"/>
        <v>0</v>
      </c>
    </row>
    <row r="94" spans="1:4">
      <c r="A94" s="118">
        <f>北諸県郡・西諸県郡・えびの市・小林市!AI115</f>
        <v>0</v>
      </c>
      <c r="B94" s="118">
        <f>北諸県郡・西諸県郡・えびの市・小林市!AJ115</f>
        <v>0</v>
      </c>
      <c r="C94" s="118">
        <f t="shared" si="2"/>
        <v>0</v>
      </c>
      <c r="D94" s="118">
        <f t="shared" si="3"/>
        <v>0</v>
      </c>
    </row>
    <row r="95" spans="1:4">
      <c r="A95" s="118">
        <f>北諸県郡・西諸県郡・えびの市・小林市!AI116</f>
        <v>0</v>
      </c>
      <c r="B95" s="118">
        <f>北諸県郡・西諸県郡・えびの市・小林市!AJ116</f>
        <v>0</v>
      </c>
      <c r="C95" s="118">
        <f t="shared" si="2"/>
        <v>0</v>
      </c>
      <c r="D95" s="118">
        <f t="shared" si="3"/>
        <v>0</v>
      </c>
    </row>
    <row r="96" spans="1:4">
      <c r="A96" s="118">
        <f>北諸県郡・西諸県郡・えびの市・小林市!AI117</f>
        <v>0</v>
      </c>
      <c r="B96" s="118">
        <f>北諸県郡・西諸県郡・えびの市・小林市!AJ117</f>
        <v>0</v>
      </c>
      <c r="C96" s="118">
        <f t="shared" si="2"/>
        <v>0</v>
      </c>
      <c r="D96" s="118">
        <f t="shared" si="3"/>
        <v>0</v>
      </c>
    </row>
    <row r="97" spans="1:4">
      <c r="A97" s="118">
        <f>北諸県郡・西諸県郡・えびの市・小林市!AI118</f>
        <v>0</v>
      </c>
      <c r="B97" s="118">
        <f>北諸県郡・西諸県郡・えびの市・小林市!AJ118</f>
        <v>0</v>
      </c>
      <c r="C97" s="118">
        <f t="shared" si="2"/>
        <v>0</v>
      </c>
      <c r="D97" s="118">
        <f t="shared" si="3"/>
        <v>0</v>
      </c>
    </row>
    <row r="98" spans="1:4">
      <c r="A98" s="118">
        <f>延岡市・日向市!C107</f>
        <v>0</v>
      </c>
      <c r="B98" s="118">
        <f>延岡市・日向市!D107</f>
        <v>0</v>
      </c>
      <c r="C98" s="118">
        <f t="shared" si="2"/>
        <v>0</v>
      </c>
      <c r="D98" s="118">
        <f t="shared" si="3"/>
        <v>0</v>
      </c>
    </row>
    <row r="99" spans="1:4">
      <c r="A99" s="118">
        <f>延岡市・日向市!C108</f>
        <v>0</v>
      </c>
      <c r="B99" s="118">
        <f>延岡市・日向市!D108</f>
        <v>0</v>
      </c>
      <c r="C99" s="118">
        <f t="shared" si="2"/>
        <v>0</v>
      </c>
      <c r="D99" s="118">
        <f t="shared" si="3"/>
        <v>0</v>
      </c>
    </row>
    <row r="100" spans="1:4">
      <c r="A100" s="118">
        <f>延岡市・日向市!C109</f>
        <v>0</v>
      </c>
      <c r="B100" s="118">
        <f>延岡市・日向市!D109</f>
        <v>0</v>
      </c>
      <c r="C100" s="118">
        <f t="shared" si="2"/>
        <v>0</v>
      </c>
      <c r="D100" s="118">
        <f t="shared" si="3"/>
        <v>0</v>
      </c>
    </row>
    <row r="101" spans="1:4">
      <c r="A101" s="118">
        <f>延岡市・日向市!C110</f>
        <v>0</v>
      </c>
      <c r="B101" s="118">
        <f>延岡市・日向市!D110</f>
        <v>0</v>
      </c>
      <c r="C101" s="118">
        <f t="shared" si="2"/>
        <v>0</v>
      </c>
      <c r="D101" s="118">
        <f t="shared" si="3"/>
        <v>0</v>
      </c>
    </row>
    <row r="102" spans="1:4">
      <c r="A102" s="118">
        <f>延岡市・日向市!C111</f>
        <v>0</v>
      </c>
      <c r="B102" s="118">
        <f>延岡市・日向市!D111</f>
        <v>0</v>
      </c>
      <c r="C102" s="118">
        <f t="shared" si="2"/>
        <v>0</v>
      </c>
      <c r="D102" s="118">
        <f t="shared" si="3"/>
        <v>0</v>
      </c>
    </row>
    <row r="103" spans="1:4">
      <c r="A103" s="118">
        <f>延岡市・日向市!C112</f>
        <v>0</v>
      </c>
      <c r="B103" s="118">
        <f>延岡市・日向市!D112</f>
        <v>0</v>
      </c>
      <c r="C103" s="118">
        <f t="shared" si="2"/>
        <v>0</v>
      </c>
      <c r="D103" s="118">
        <f t="shared" si="3"/>
        <v>0</v>
      </c>
    </row>
    <row r="104" spans="1:4">
      <c r="A104" s="118">
        <f>延岡市・日向市!C113</f>
        <v>0</v>
      </c>
      <c r="B104" s="118">
        <f>延岡市・日向市!D113</f>
        <v>0</v>
      </c>
      <c r="C104" s="118">
        <f t="shared" si="2"/>
        <v>0</v>
      </c>
      <c r="D104" s="118">
        <f t="shared" si="3"/>
        <v>0</v>
      </c>
    </row>
    <row r="105" spans="1:4">
      <c r="A105" s="118">
        <f>延岡市・日向市!C114</f>
        <v>0</v>
      </c>
      <c r="B105" s="118">
        <f>延岡市・日向市!D114</f>
        <v>0</v>
      </c>
      <c r="C105" s="118">
        <f t="shared" si="2"/>
        <v>0</v>
      </c>
      <c r="D105" s="118">
        <f t="shared" si="3"/>
        <v>0</v>
      </c>
    </row>
    <row r="106" spans="1:4">
      <c r="A106" s="118">
        <f>延岡市・日向市!S107</f>
        <v>0</v>
      </c>
      <c r="B106" s="118">
        <f>延岡市・日向市!T107</f>
        <v>0</v>
      </c>
      <c r="C106" s="118">
        <f t="shared" si="2"/>
        <v>0</v>
      </c>
      <c r="D106" s="118">
        <f t="shared" si="3"/>
        <v>0</v>
      </c>
    </row>
    <row r="107" spans="1:4">
      <c r="A107" s="118">
        <f>延岡市・日向市!S108</f>
        <v>0</v>
      </c>
      <c r="B107" s="118">
        <f>延岡市・日向市!T108</f>
        <v>0</v>
      </c>
      <c r="C107" s="118">
        <f t="shared" si="2"/>
        <v>0</v>
      </c>
      <c r="D107" s="118">
        <f t="shared" si="3"/>
        <v>0</v>
      </c>
    </row>
    <row r="108" spans="1:4">
      <c r="A108" s="118">
        <f>延岡市・日向市!S109</f>
        <v>0</v>
      </c>
      <c r="B108" s="118">
        <f>延岡市・日向市!T109</f>
        <v>0</v>
      </c>
      <c r="C108" s="118">
        <f t="shared" si="2"/>
        <v>0</v>
      </c>
      <c r="D108" s="118">
        <f t="shared" si="3"/>
        <v>0</v>
      </c>
    </row>
    <row r="109" spans="1:4">
      <c r="A109" s="118">
        <f>延岡市・日向市!S110</f>
        <v>0</v>
      </c>
      <c r="B109" s="118">
        <f>延岡市・日向市!T110</f>
        <v>0</v>
      </c>
      <c r="C109" s="118">
        <f t="shared" si="2"/>
        <v>0</v>
      </c>
      <c r="D109" s="118">
        <f t="shared" si="3"/>
        <v>0</v>
      </c>
    </row>
    <row r="110" spans="1:4">
      <c r="A110" s="118">
        <f>延岡市・日向市!S111</f>
        <v>0</v>
      </c>
      <c r="B110" s="118">
        <f>延岡市・日向市!T111</f>
        <v>0</v>
      </c>
      <c r="C110" s="118">
        <f t="shared" si="2"/>
        <v>0</v>
      </c>
      <c r="D110" s="118">
        <f t="shared" si="3"/>
        <v>0</v>
      </c>
    </row>
    <row r="111" spans="1:4">
      <c r="A111" s="118">
        <f>延岡市・日向市!S112</f>
        <v>0</v>
      </c>
      <c r="B111" s="118">
        <f>延岡市・日向市!T112</f>
        <v>0</v>
      </c>
      <c r="C111" s="118">
        <f t="shared" si="2"/>
        <v>0</v>
      </c>
      <c r="D111" s="118">
        <f t="shared" si="3"/>
        <v>0</v>
      </c>
    </row>
    <row r="112" spans="1:4">
      <c r="A112" s="118">
        <f>延岡市・日向市!S113</f>
        <v>0</v>
      </c>
      <c r="B112" s="118">
        <f>延岡市・日向市!T113</f>
        <v>0</v>
      </c>
      <c r="C112" s="118">
        <f t="shared" si="2"/>
        <v>0</v>
      </c>
      <c r="D112" s="118">
        <f t="shared" si="3"/>
        <v>0</v>
      </c>
    </row>
    <row r="113" spans="1:4">
      <c r="A113" s="118">
        <f>延岡市・日向市!S114</f>
        <v>0</v>
      </c>
      <c r="B113" s="118">
        <f>延岡市・日向市!T114</f>
        <v>0</v>
      </c>
      <c r="C113" s="118">
        <f t="shared" si="2"/>
        <v>0</v>
      </c>
      <c r="D113" s="118">
        <f t="shared" si="3"/>
        <v>0</v>
      </c>
    </row>
    <row r="114" spans="1:4">
      <c r="A114" s="118">
        <f>延岡市・日向市!AI107</f>
        <v>0</v>
      </c>
      <c r="B114" s="118">
        <f>延岡市・日向市!AJ107</f>
        <v>0</v>
      </c>
      <c r="C114" s="118">
        <f t="shared" si="2"/>
        <v>0</v>
      </c>
      <c r="D114" s="118">
        <f t="shared" si="3"/>
        <v>0</v>
      </c>
    </row>
    <row r="115" spans="1:4">
      <c r="A115" s="118">
        <f>延岡市・日向市!AI108</f>
        <v>0</v>
      </c>
      <c r="B115" s="118">
        <f>延岡市・日向市!AJ108</f>
        <v>0</v>
      </c>
      <c r="C115" s="118">
        <f t="shared" si="2"/>
        <v>0</v>
      </c>
      <c r="D115" s="118">
        <f t="shared" si="3"/>
        <v>0</v>
      </c>
    </row>
    <row r="116" spans="1:4">
      <c r="A116" s="118">
        <f>延岡市・日向市!AI109</f>
        <v>0</v>
      </c>
      <c r="B116" s="118">
        <f>延岡市・日向市!AJ109</f>
        <v>0</v>
      </c>
      <c r="C116" s="118">
        <f t="shared" si="2"/>
        <v>0</v>
      </c>
      <c r="D116" s="118">
        <f t="shared" si="3"/>
        <v>0</v>
      </c>
    </row>
    <row r="117" spans="1:4">
      <c r="A117" s="118">
        <f>延岡市・日向市!AI110</f>
        <v>0</v>
      </c>
      <c r="B117" s="118">
        <f>延岡市・日向市!AJ110</f>
        <v>0</v>
      </c>
      <c r="C117" s="118">
        <f t="shared" si="2"/>
        <v>0</v>
      </c>
      <c r="D117" s="118">
        <f t="shared" si="3"/>
        <v>0</v>
      </c>
    </row>
    <row r="118" spans="1:4">
      <c r="A118" s="118">
        <f>延岡市・日向市!AI111</f>
        <v>0</v>
      </c>
      <c r="B118" s="118">
        <f>延岡市・日向市!AJ111</f>
        <v>0</v>
      </c>
      <c r="C118" s="118">
        <f t="shared" si="2"/>
        <v>0</v>
      </c>
      <c r="D118" s="118">
        <f t="shared" si="3"/>
        <v>0</v>
      </c>
    </row>
    <row r="119" spans="1:4">
      <c r="A119" s="118">
        <f>延岡市・日向市!AI112</f>
        <v>0</v>
      </c>
      <c r="B119" s="118">
        <f>延岡市・日向市!AJ112</f>
        <v>0</v>
      </c>
      <c r="C119" s="118">
        <f t="shared" si="2"/>
        <v>0</v>
      </c>
      <c r="D119" s="118">
        <f t="shared" si="3"/>
        <v>0</v>
      </c>
    </row>
    <row r="120" spans="1:4">
      <c r="A120" s="118">
        <f>延岡市・日向市!AI113</f>
        <v>0</v>
      </c>
      <c r="B120" s="118">
        <f>延岡市・日向市!AJ113</f>
        <v>0</v>
      </c>
      <c r="C120" s="118">
        <f t="shared" si="2"/>
        <v>0</v>
      </c>
      <c r="D120" s="118">
        <f t="shared" si="3"/>
        <v>0</v>
      </c>
    </row>
    <row r="121" spans="1:4">
      <c r="A121" s="118">
        <f>延岡市・日向市!AI114</f>
        <v>0</v>
      </c>
      <c r="B121" s="118">
        <f>延岡市・日向市!AJ114</f>
        <v>0</v>
      </c>
      <c r="C121" s="118">
        <f t="shared" si="2"/>
        <v>0</v>
      </c>
      <c r="D121" s="118">
        <f t="shared" si="3"/>
        <v>0</v>
      </c>
    </row>
    <row r="122" spans="1:4">
      <c r="A122" s="118">
        <f>東臼杵郡・西臼杵郡!C107</f>
        <v>0</v>
      </c>
      <c r="B122" s="118">
        <f>東臼杵郡・西臼杵郡!D107</f>
        <v>0</v>
      </c>
      <c r="C122" s="118">
        <f t="shared" si="2"/>
        <v>0</v>
      </c>
      <c r="D122" s="118">
        <f t="shared" si="3"/>
        <v>0</v>
      </c>
    </row>
    <row r="123" spans="1:4">
      <c r="A123" s="118">
        <f>東臼杵郡・西臼杵郡!C108</f>
        <v>0</v>
      </c>
      <c r="B123" s="118">
        <f>東臼杵郡・西臼杵郡!D108</f>
        <v>0</v>
      </c>
      <c r="C123" s="118">
        <f t="shared" si="2"/>
        <v>0</v>
      </c>
      <c r="D123" s="118">
        <f t="shared" si="3"/>
        <v>0</v>
      </c>
    </row>
    <row r="124" spans="1:4">
      <c r="A124" s="118">
        <f>東臼杵郡・西臼杵郡!C109</f>
        <v>0</v>
      </c>
      <c r="B124" s="118">
        <f>東臼杵郡・西臼杵郡!D109</f>
        <v>0</v>
      </c>
      <c r="C124" s="118">
        <f t="shared" si="2"/>
        <v>0</v>
      </c>
      <c r="D124" s="118">
        <f t="shared" si="3"/>
        <v>0</v>
      </c>
    </row>
    <row r="125" spans="1:4">
      <c r="A125" s="118">
        <f>東臼杵郡・西臼杵郡!C110</f>
        <v>0</v>
      </c>
      <c r="B125" s="118">
        <f>東臼杵郡・西臼杵郡!D110</f>
        <v>0</v>
      </c>
      <c r="C125" s="118">
        <f t="shared" si="2"/>
        <v>0</v>
      </c>
      <c r="D125" s="118">
        <f t="shared" si="3"/>
        <v>0</v>
      </c>
    </row>
    <row r="126" spans="1:4">
      <c r="A126" s="118">
        <f>東臼杵郡・西臼杵郡!C111</f>
        <v>0</v>
      </c>
      <c r="B126" s="118">
        <f>東臼杵郡・西臼杵郡!D111</f>
        <v>0</v>
      </c>
      <c r="C126" s="118">
        <f t="shared" si="2"/>
        <v>0</v>
      </c>
      <c r="D126" s="118">
        <f t="shared" si="3"/>
        <v>0</v>
      </c>
    </row>
    <row r="127" spans="1:4">
      <c r="A127" s="118">
        <f>東臼杵郡・西臼杵郡!C112</f>
        <v>0</v>
      </c>
      <c r="B127" s="118">
        <f>東臼杵郡・西臼杵郡!D112</f>
        <v>0</v>
      </c>
      <c r="C127" s="118">
        <f t="shared" si="2"/>
        <v>0</v>
      </c>
      <c r="D127" s="118">
        <f t="shared" si="3"/>
        <v>0</v>
      </c>
    </row>
    <row r="128" spans="1:4">
      <c r="A128" s="118">
        <f>東臼杵郡・西臼杵郡!C113</f>
        <v>0</v>
      </c>
      <c r="B128" s="118">
        <f>東臼杵郡・西臼杵郡!D113</f>
        <v>0</v>
      </c>
      <c r="C128" s="118">
        <f t="shared" si="2"/>
        <v>0</v>
      </c>
      <c r="D128" s="118">
        <f t="shared" si="3"/>
        <v>0</v>
      </c>
    </row>
    <row r="129" spans="1:4">
      <c r="A129" s="118">
        <f>東臼杵郡・西臼杵郡!C114</f>
        <v>0</v>
      </c>
      <c r="B129" s="118">
        <f>東臼杵郡・西臼杵郡!D114</f>
        <v>0</v>
      </c>
      <c r="C129" s="118">
        <f t="shared" si="2"/>
        <v>0</v>
      </c>
      <c r="D129" s="118">
        <f t="shared" si="3"/>
        <v>0</v>
      </c>
    </row>
    <row r="130" spans="1:4">
      <c r="A130" s="118">
        <f>東臼杵郡・西臼杵郡!S107</f>
        <v>0</v>
      </c>
      <c r="B130" s="118">
        <f>東臼杵郡・西臼杵郡!T107</f>
        <v>0</v>
      </c>
      <c r="C130" s="118">
        <f t="shared" si="2"/>
        <v>0</v>
      </c>
      <c r="D130" s="118">
        <f t="shared" si="3"/>
        <v>0</v>
      </c>
    </row>
    <row r="131" spans="1:4">
      <c r="A131" s="118">
        <f>東臼杵郡・西臼杵郡!S108</f>
        <v>0</v>
      </c>
      <c r="B131" s="118">
        <f>東臼杵郡・西臼杵郡!T108</f>
        <v>0</v>
      </c>
      <c r="C131" s="118">
        <f t="shared" ref="C131:C145" si="4">A131</f>
        <v>0</v>
      </c>
      <c r="D131" s="118">
        <f t="shared" ref="D131:D145" si="5">B131</f>
        <v>0</v>
      </c>
    </row>
    <row r="132" spans="1:4">
      <c r="A132" s="118">
        <f>東臼杵郡・西臼杵郡!S109</f>
        <v>0</v>
      </c>
      <c r="B132" s="118">
        <f>東臼杵郡・西臼杵郡!T109</f>
        <v>0</v>
      </c>
      <c r="C132" s="118">
        <f t="shared" si="4"/>
        <v>0</v>
      </c>
      <c r="D132" s="118">
        <f t="shared" si="5"/>
        <v>0</v>
      </c>
    </row>
    <row r="133" spans="1:4">
      <c r="A133" s="118">
        <f>東臼杵郡・西臼杵郡!S110</f>
        <v>0</v>
      </c>
      <c r="B133" s="118">
        <f>東臼杵郡・西臼杵郡!T110</f>
        <v>0</v>
      </c>
      <c r="C133" s="118">
        <f t="shared" si="4"/>
        <v>0</v>
      </c>
      <c r="D133" s="118">
        <f t="shared" si="5"/>
        <v>0</v>
      </c>
    </row>
    <row r="134" spans="1:4">
      <c r="A134" s="118">
        <f>東臼杵郡・西臼杵郡!S111</f>
        <v>0</v>
      </c>
      <c r="B134" s="118">
        <f>東臼杵郡・西臼杵郡!T111</f>
        <v>0</v>
      </c>
      <c r="C134" s="118">
        <f t="shared" si="4"/>
        <v>0</v>
      </c>
      <c r="D134" s="118">
        <f t="shared" si="5"/>
        <v>0</v>
      </c>
    </row>
    <row r="135" spans="1:4">
      <c r="A135" s="118">
        <f>東臼杵郡・西臼杵郡!S112</f>
        <v>0</v>
      </c>
      <c r="B135" s="118">
        <f>東臼杵郡・西臼杵郡!T112</f>
        <v>0</v>
      </c>
      <c r="C135" s="118">
        <f t="shared" si="4"/>
        <v>0</v>
      </c>
      <c r="D135" s="118">
        <f t="shared" si="5"/>
        <v>0</v>
      </c>
    </row>
    <row r="136" spans="1:4">
      <c r="A136" s="118">
        <f>東臼杵郡・西臼杵郡!S113</f>
        <v>0</v>
      </c>
      <c r="B136" s="118">
        <f>東臼杵郡・西臼杵郡!T113</f>
        <v>0</v>
      </c>
      <c r="C136" s="118">
        <f t="shared" si="4"/>
        <v>0</v>
      </c>
      <c r="D136" s="118">
        <f t="shared" si="5"/>
        <v>0</v>
      </c>
    </row>
    <row r="137" spans="1:4">
      <c r="A137" s="118">
        <f>東臼杵郡・西臼杵郡!S114</f>
        <v>0</v>
      </c>
      <c r="B137" s="118">
        <f>東臼杵郡・西臼杵郡!T114</f>
        <v>0</v>
      </c>
      <c r="C137" s="118">
        <f t="shared" si="4"/>
        <v>0</v>
      </c>
      <c r="D137" s="118">
        <f t="shared" si="5"/>
        <v>0</v>
      </c>
    </row>
    <row r="138" spans="1:4">
      <c r="A138" s="118">
        <f>東臼杵郡・西臼杵郡!AI107</f>
        <v>0</v>
      </c>
      <c r="B138" s="118">
        <f>東臼杵郡・西臼杵郡!AJ107</f>
        <v>0</v>
      </c>
      <c r="C138" s="118">
        <f t="shared" si="4"/>
        <v>0</v>
      </c>
      <c r="D138" s="118">
        <f t="shared" si="5"/>
        <v>0</v>
      </c>
    </row>
    <row r="139" spans="1:4">
      <c r="A139" s="118">
        <f>東臼杵郡・西臼杵郡!AI108</f>
        <v>0</v>
      </c>
      <c r="B139" s="118">
        <f>東臼杵郡・西臼杵郡!AJ108</f>
        <v>0</v>
      </c>
      <c r="C139" s="118">
        <f t="shared" si="4"/>
        <v>0</v>
      </c>
      <c r="D139" s="118">
        <f t="shared" si="5"/>
        <v>0</v>
      </c>
    </row>
    <row r="140" spans="1:4">
      <c r="A140" s="118">
        <f>東臼杵郡・西臼杵郡!AI109</f>
        <v>0</v>
      </c>
      <c r="B140" s="118">
        <f>東臼杵郡・西臼杵郡!AJ109</f>
        <v>0</v>
      </c>
      <c r="C140" s="118">
        <f t="shared" si="4"/>
        <v>0</v>
      </c>
      <c r="D140" s="118">
        <f t="shared" si="5"/>
        <v>0</v>
      </c>
    </row>
    <row r="141" spans="1:4">
      <c r="A141" s="118">
        <f>東臼杵郡・西臼杵郡!AI110</f>
        <v>0</v>
      </c>
      <c r="B141" s="118">
        <f>東臼杵郡・西臼杵郡!AJ110</f>
        <v>0</v>
      </c>
      <c r="C141" s="118">
        <f t="shared" si="4"/>
        <v>0</v>
      </c>
      <c r="D141" s="118">
        <f t="shared" si="5"/>
        <v>0</v>
      </c>
    </row>
    <row r="142" spans="1:4">
      <c r="A142" s="118">
        <f>東臼杵郡・西臼杵郡!AI111</f>
        <v>0</v>
      </c>
      <c r="B142" s="118">
        <f>東臼杵郡・西臼杵郡!AJ111</f>
        <v>0</v>
      </c>
      <c r="C142" s="118">
        <f t="shared" si="4"/>
        <v>0</v>
      </c>
      <c r="D142" s="118">
        <f t="shared" si="5"/>
        <v>0</v>
      </c>
    </row>
    <row r="143" spans="1:4">
      <c r="A143" s="118">
        <f>東臼杵郡・西臼杵郡!AI112</f>
        <v>0</v>
      </c>
      <c r="B143" s="118">
        <f>東臼杵郡・西臼杵郡!AJ112</f>
        <v>0</v>
      </c>
      <c r="C143" s="118">
        <f t="shared" si="4"/>
        <v>0</v>
      </c>
      <c r="D143" s="118">
        <f t="shared" si="5"/>
        <v>0</v>
      </c>
    </row>
    <row r="144" spans="1:4">
      <c r="A144" s="118">
        <f>東臼杵郡・西臼杵郡!AI113</f>
        <v>0</v>
      </c>
      <c r="B144" s="118">
        <f>東臼杵郡・西臼杵郡!AJ113</f>
        <v>0</v>
      </c>
      <c r="C144" s="118">
        <f t="shared" si="4"/>
        <v>0</v>
      </c>
      <c r="D144" s="118">
        <f t="shared" si="5"/>
        <v>0</v>
      </c>
    </row>
    <row r="145" spans="1:4">
      <c r="A145" s="118">
        <f>東臼杵郡・西臼杵郡!AI114</f>
        <v>0</v>
      </c>
      <c r="B145" s="118">
        <f>東臼杵郡・西臼杵郡!AJ114</f>
        <v>0</v>
      </c>
      <c r="C145" s="118">
        <f t="shared" si="4"/>
        <v>0</v>
      </c>
      <c r="D145" s="118">
        <f t="shared" si="5"/>
        <v>0</v>
      </c>
    </row>
  </sheetData>
  <phoneticPr fontId="3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</vt:lpstr>
      <vt:lpstr>宮崎市・東諸県郡・西都市</vt:lpstr>
      <vt:lpstr>児湯郡・日南市・南那珂郡・串間市・都城市</vt:lpstr>
      <vt:lpstr>北諸県郡・西諸県郡・えびの市・小林市</vt:lpstr>
      <vt:lpstr>延岡市・日向市</vt:lpstr>
      <vt:lpstr>東臼杵郡・西臼杵郡</vt:lpstr>
      <vt:lpstr>指示書き一覧</vt:lpstr>
      <vt:lpstr>延岡市・日向市!Print_Area</vt:lpstr>
      <vt:lpstr>宮崎市・東諸県郡・西都市!Print_Area</vt:lpstr>
      <vt:lpstr>児湯郡・日南市・南那珂郡・串間市・都城市!Print_Area</vt:lpstr>
      <vt:lpstr>東臼杵郡・西臼杵郡!Print_Area</vt:lpstr>
      <vt:lpstr>北諸県郡・西諸県郡・えびの市・小林市!Print_Area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078</cp:lastModifiedBy>
  <cp:lastPrinted>2021-01-28T08:07:59Z</cp:lastPrinted>
  <dcterms:created xsi:type="dcterms:W3CDTF">1997-10-22T10:06:52Z</dcterms:created>
  <dcterms:modified xsi:type="dcterms:W3CDTF">2024-10-22T06:48:48Z</dcterms:modified>
</cp:coreProperties>
</file>